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zech" sheetId="1" r:id="rId1"/>
  </sheets>
  <definedNames/>
  <calcPr fullCalcOnLoad="1"/>
</workbook>
</file>

<file path=xl/sharedStrings.xml><?xml version="1.0" encoding="utf-8"?>
<sst xmlns="http://schemas.openxmlformats.org/spreadsheetml/2006/main" count="259" uniqueCount="164">
  <si>
    <t>Sekce</t>
  </si>
  <si>
    <t>Chairman</t>
  </si>
  <si>
    <t>Č. příspěvku</t>
  </si>
  <si>
    <t>Č. přednášejícího</t>
  </si>
  <si>
    <t>Strany ve sborníku</t>
  </si>
  <si>
    <t>Složka</t>
  </si>
  <si>
    <t>Plenární sekce</t>
  </si>
  <si>
    <t>Potvrdit</t>
  </si>
  <si>
    <t>Dotace 2004</t>
  </si>
  <si>
    <t>Věda a výzkum</t>
  </si>
  <si>
    <t>032</t>
  </si>
  <si>
    <t>007</t>
  </si>
  <si>
    <t>Energetické koncepce</t>
  </si>
  <si>
    <t>009</t>
  </si>
  <si>
    <t>Musí dodat přesný název!</t>
  </si>
  <si>
    <t>017</t>
  </si>
  <si>
    <t>018</t>
  </si>
  <si>
    <t>033</t>
  </si>
  <si>
    <t>Sustainable Buildings' Information System</t>
  </si>
  <si>
    <t>Upřesnit</t>
  </si>
  <si>
    <t>Šedá energie</t>
  </si>
  <si>
    <t>EU</t>
  </si>
  <si>
    <t>EU, EPC</t>
  </si>
  <si>
    <t>023</t>
  </si>
  <si>
    <t>EPC</t>
  </si>
  <si>
    <t>004</t>
  </si>
  <si>
    <t>Nízkoenergetické a pasivní domy</t>
  </si>
  <si>
    <t>002</t>
  </si>
  <si>
    <t>001</t>
  </si>
  <si>
    <t>021</t>
  </si>
  <si>
    <t>037</t>
  </si>
  <si>
    <t>031</t>
  </si>
  <si>
    <t>019</t>
  </si>
  <si>
    <t>Efektivní využívání energie ve stavebnictví</t>
  </si>
  <si>
    <t>016</t>
  </si>
  <si>
    <t>028</t>
  </si>
  <si>
    <t>008</t>
  </si>
  <si>
    <t>025</t>
  </si>
  <si>
    <t>010</t>
  </si>
  <si>
    <t>029</t>
  </si>
  <si>
    <t>026</t>
  </si>
  <si>
    <t>OZE - výroba a použití</t>
  </si>
  <si>
    <t>0</t>
  </si>
  <si>
    <t>006</t>
  </si>
  <si>
    <t>005</t>
  </si>
  <si>
    <t>013</t>
  </si>
  <si>
    <t>024</t>
  </si>
  <si>
    <t>022</t>
  </si>
  <si>
    <t>Efektivní využívání energie v průmyslovém sektoru a v dopravě</t>
  </si>
  <si>
    <t>011</t>
  </si>
  <si>
    <t>027</t>
  </si>
  <si>
    <t>034</t>
  </si>
  <si>
    <t>030</t>
  </si>
  <si>
    <t>Datum</t>
  </si>
  <si>
    <t>Čas</t>
  </si>
  <si>
    <t>Jméno přednášejícího</t>
  </si>
  <si>
    <t>Příspěvek</t>
  </si>
  <si>
    <t>Poznámka</t>
  </si>
  <si>
    <t>Pondělí 10. listopadu 2003</t>
  </si>
  <si>
    <t>Registrace</t>
  </si>
  <si>
    <t>Slavnostní zahájení</t>
  </si>
  <si>
    <r>
      <t>Martin Pecina</t>
    </r>
    <r>
      <rPr>
        <sz val="10"/>
        <rFont val="Arial CE"/>
        <family val="0"/>
      </rPr>
      <t xml:space="preserve"> - Ministerstvo průmyslu a obchodu ČR</t>
    </r>
  </si>
  <si>
    <t>Státní energetická koncepce</t>
  </si>
  <si>
    <r>
      <t>Miroslav Mariaš</t>
    </r>
    <r>
      <rPr>
        <sz val="10"/>
        <rFont val="Arial CE"/>
        <family val="0"/>
      </rPr>
      <t xml:space="preserve"> - Ministerstvo hospodářství SR</t>
    </r>
  </si>
  <si>
    <t>Informace z MH SR - St. energ. kocepce</t>
  </si>
  <si>
    <t>Pohled MŽP na méně známé OZE</t>
  </si>
  <si>
    <t>Novelizace energetických zákonů a vyhlášek</t>
  </si>
  <si>
    <t>Dotační programy ČEA pro rok 2004</t>
  </si>
  <si>
    <t>Dotační programy SFŽP pro rok 2004</t>
  </si>
  <si>
    <t>Káva</t>
  </si>
  <si>
    <r>
      <t>Jiří Kotlan</t>
    </r>
    <r>
      <rPr>
        <sz val="10"/>
        <rFont val="Arial CE"/>
        <family val="0"/>
      </rPr>
      <t xml:space="preserve"> - FEL ZČU v Plzni</t>
    </r>
  </si>
  <si>
    <t>Situace na vysokých školách v ČR ve vztahu k OZE</t>
  </si>
  <si>
    <t>Zástupce z MPO</t>
  </si>
  <si>
    <t>Podpora vědy a výzkumu v oblastech OZE ze strany MPO</t>
  </si>
  <si>
    <t>Podpora vědy a výzkumu v oblastech OZE ze strany MŽP</t>
  </si>
  <si>
    <r>
      <t xml:space="preserve">Jan Škorpil - </t>
    </r>
    <r>
      <rPr>
        <sz val="10"/>
        <rFont val="Arial CE"/>
        <family val="0"/>
      </rPr>
      <t>FEL ZČU v Plzni</t>
    </r>
  </si>
  <si>
    <t>Výchova, výuka a vědecký výzkum při zavádění obnovitelných energetických zdrojů</t>
  </si>
  <si>
    <r>
      <t xml:space="preserve">Bohumil Horák - </t>
    </r>
    <r>
      <rPr>
        <sz val="10"/>
        <rFont val="Arial CE"/>
        <family val="0"/>
      </rPr>
      <t>VŠB TU Ostrava</t>
    </r>
  </si>
  <si>
    <t>Pilotní fotovoltaický systém na VŠB TU Ostrava</t>
  </si>
  <si>
    <t>Napájení sluncem</t>
  </si>
  <si>
    <t>Oběd</t>
  </si>
  <si>
    <r>
      <t>Ladislav Tintěra</t>
    </r>
    <r>
      <rPr>
        <sz val="10"/>
        <rFont val="Arial CE"/>
        <family val="0"/>
      </rPr>
      <t xml:space="preserve"> - SEVEN Praha</t>
    </r>
  </si>
  <si>
    <t xml:space="preserve">OZE - problematika výkupu energií </t>
  </si>
  <si>
    <r>
      <t xml:space="preserve">Lucie Noháčová - </t>
    </r>
    <r>
      <rPr>
        <sz val="10"/>
        <rFont val="Arial CE"/>
        <family val="0"/>
      </rPr>
      <t>FEL ZČU v Plzni</t>
    </r>
  </si>
  <si>
    <t>Problematika nasazování distribuovaných energetických systémů</t>
  </si>
  <si>
    <r>
      <t xml:space="preserve">František Kůrka - </t>
    </r>
    <r>
      <rPr>
        <sz val="10"/>
        <rFont val="Arial CE"/>
        <family val="0"/>
      </rPr>
      <t>Magistrát města Plzně</t>
    </r>
  </si>
  <si>
    <t>Tvorba a naplňování Územní energetické koncepce města Plzně</t>
  </si>
  <si>
    <r>
      <t xml:space="preserve">Eliška Kotíková - </t>
    </r>
    <r>
      <rPr>
        <sz val="10"/>
        <rFont val="Arial CE"/>
        <family val="0"/>
      </rPr>
      <t>Cityplan Praha</t>
    </r>
  </si>
  <si>
    <t>Vytápění biomasou – centrálně nebo individuálními kotli?</t>
  </si>
  <si>
    <r>
      <t xml:space="preserve">Jan Hollan - </t>
    </r>
    <r>
      <rPr>
        <sz val="10"/>
        <rFont val="Arial CE"/>
        <family val="0"/>
      </rPr>
      <t>VUT Brno</t>
    </r>
  </si>
  <si>
    <t>Hostětín na cestě k nefosilnímu zásobování energií - realizované projekty a další záměry</t>
  </si>
  <si>
    <r>
      <t xml:space="preserve">John Krigger - </t>
    </r>
    <r>
      <rPr>
        <sz val="10"/>
        <rFont val="Arial CE"/>
        <family val="0"/>
      </rPr>
      <t>Saturn Resource Management Inc. USA</t>
    </r>
  </si>
  <si>
    <r>
      <t xml:space="preserve">Pavel Matoušek - </t>
    </r>
    <r>
      <rPr>
        <sz val="10"/>
        <rFont val="Arial CE"/>
        <family val="0"/>
      </rPr>
      <t>Rockwool</t>
    </r>
  </si>
  <si>
    <t>Společenský večer</t>
  </si>
  <si>
    <t>Úterý 11. lisopadu 2003</t>
  </si>
  <si>
    <t>EU, EPC, financování projektů</t>
  </si>
  <si>
    <r>
      <t xml:space="preserve">Christe Linz - </t>
    </r>
    <r>
      <rPr>
        <sz val="10"/>
        <rFont val="Arial CE"/>
        <family val="0"/>
      </rPr>
      <t>Belgie</t>
    </r>
  </si>
  <si>
    <t>Bude upřesněno</t>
  </si>
  <si>
    <r>
      <t xml:space="preserve">Vladimír Sochor - </t>
    </r>
    <r>
      <rPr>
        <sz val="10"/>
        <rFont val="Arial CE"/>
        <family val="0"/>
      </rPr>
      <t>Landis &amp; Staefa ESCO (CZ), s.r.o.</t>
    </r>
  </si>
  <si>
    <t>Zkušenosti s uplatněním metody EPC v České republice</t>
  </si>
  <si>
    <t>Nejkvalitnější bytové domy v Česku: zatím dva regenerované ,,paneláky`` v Novém Lískovci v Brně</t>
  </si>
  <si>
    <t>Sieť OPET a jej aktivity v sektore centrálneho zásobovania teplom a kogenerácie</t>
  </si>
  <si>
    <r>
      <t xml:space="preserve">Miloš Lain - </t>
    </r>
    <r>
      <rPr>
        <sz val="10"/>
        <rFont val="Arial CE"/>
        <family val="0"/>
      </rPr>
      <t>Fakulta strojní ČVUT v Praze</t>
    </r>
  </si>
  <si>
    <t>Chlazení budov</t>
  </si>
  <si>
    <r>
      <t xml:space="preserve">Petr Morávek - </t>
    </r>
    <r>
      <rPr>
        <sz val="10"/>
        <rFont val="Arial"/>
        <family val="2"/>
      </rPr>
      <t>Atrea s.r.o</t>
    </r>
  </si>
  <si>
    <t>Teplovzdušné vytápění, Rekuperace</t>
  </si>
  <si>
    <r>
      <t xml:space="preserve">Jan Tywoniak - </t>
    </r>
    <r>
      <rPr>
        <sz val="10"/>
        <rFont val="Arial CE"/>
        <family val="0"/>
      </rPr>
      <t>Fakulta stavební ČVUT v Praze</t>
    </r>
  </si>
  <si>
    <t>Nízkoenergetický rodinný dům W – projekt, realizace a monitoring</t>
  </si>
  <si>
    <t>Příklad alternativní stavebně-energetické koncepce budovy</t>
  </si>
  <si>
    <r>
      <t xml:space="preserve">Roman Šubrt - </t>
    </r>
    <r>
      <rPr>
        <sz val="10"/>
        <rFont val="Arial CE"/>
        <family val="0"/>
      </rPr>
      <t>Energy Consulting, o.s. České Budějovice</t>
    </r>
  </si>
  <si>
    <t>Anizotropie cihlářských materiálů a její vliv na tepelné ztráty objektu</t>
  </si>
  <si>
    <r>
      <t xml:space="preserve">Bořivoj Šourek - </t>
    </r>
    <r>
      <rPr>
        <sz val="10"/>
        <rFont val="Arial CE"/>
        <family val="0"/>
      </rPr>
      <t>ENKI, o.p.s.</t>
    </r>
  </si>
  <si>
    <t>Posouzení energetické bilance nízkoenergetického objektu s integrovanými prvky využívání sluneční energie pomocí modelovacího programu TRNSYS 15</t>
  </si>
  <si>
    <r>
      <t xml:space="preserve">Martin Vonka - </t>
    </r>
    <r>
      <rPr>
        <sz val="10"/>
        <rFont val="Arial CE"/>
        <family val="0"/>
      </rPr>
      <t>Fakulta stavební ČVUT v Praze</t>
    </r>
  </si>
  <si>
    <t>Environmentální dopady staveb pro bydlení – případová studie</t>
  </si>
  <si>
    <r>
      <t xml:space="preserve">Bronislav Bechník - </t>
    </r>
    <r>
      <rPr>
        <sz val="10"/>
        <rFont val="Arial CE"/>
        <family val="0"/>
      </rPr>
      <t>VUT Brno</t>
    </r>
  </si>
  <si>
    <t>Vztah vlhkostní a energetické bilance stavby</t>
  </si>
  <si>
    <r>
      <t xml:space="preserve">Miloš Kalousek -  </t>
    </r>
    <r>
      <rPr>
        <sz val="10"/>
        <rFont val="Arial CE"/>
        <family val="0"/>
      </rPr>
      <t>VUT Brno</t>
    </r>
  </si>
  <si>
    <t>Kontrola tepelně-izolačních vlastností objektu</t>
  </si>
  <si>
    <r>
      <t xml:space="preserve">Darja Skulinová - </t>
    </r>
    <r>
      <rPr>
        <sz val="10"/>
        <rFont val="Arial CE"/>
        <family val="0"/>
      </rPr>
      <t>VŠB TU Ostrava</t>
    </r>
  </si>
  <si>
    <t>Sanace panelových domů</t>
  </si>
  <si>
    <r>
      <t xml:space="preserve">Libor Menhart - </t>
    </r>
    <r>
      <rPr>
        <sz val="10"/>
        <rFont val="Arial CE"/>
        <family val="0"/>
      </rPr>
      <t>RTI - HAASOVÁ - MENHART</t>
    </r>
  </si>
  <si>
    <t>Aplikace nové Reflexní tepelné izolace Haasová-Menhart a energetické úspory ve střešních konstrukcích u nízkoenergetických objektů
Použití Reflexní tepelné izolace Haasová-Menhart ve stěnovém a podla-hovém teplovodním a elektrickém topení u nízkoenergetických domů</t>
  </si>
  <si>
    <r>
      <t xml:space="preserve">Zdeněk Foukal - </t>
    </r>
    <r>
      <rPr>
        <sz val="10"/>
        <rFont val="Arial CE"/>
        <family val="0"/>
      </rPr>
      <t>TRASCO, spol. s r.o</t>
    </r>
  </si>
  <si>
    <t>Efektivní využívání energie ve stavebnictví.Programová regulace teploty.Poměrové měření spotřeby tepla a vody</t>
  </si>
  <si>
    <r>
      <t xml:space="preserve">Lenka Ševčíková - </t>
    </r>
    <r>
      <rPr>
        <sz val="10"/>
        <rFont val="Arial CE"/>
        <family val="0"/>
      </rPr>
      <t>VUT Brno</t>
    </r>
  </si>
  <si>
    <t>Pasivní využívání solární energie – nové trendy</t>
  </si>
  <si>
    <r>
      <t xml:space="preserve">Tomáš Matuška - </t>
    </r>
    <r>
      <rPr>
        <sz val="10"/>
        <rFont val="Arial CE"/>
        <family val="0"/>
      </rPr>
      <t>FST ČVUT v Praze</t>
    </r>
  </si>
  <si>
    <t>Fasádní solární kolektory</t>
  </si>
  <si>
    <r>
      <t xml:space="preserve">Stanislav Veselý - </t>
    </r>
    <r>
      <rPr>
        <sz val="10"/>
        <rFont val="Arial"/>
        <family val="2"/>
      </rPr>
      <t xml:space="preserve">EKOL, spol. s r.o. Brno </t>
    </r>
  </si>
  <si>
    <t>Možnost využití parních turbin při spalování dřevního odpadu</t>
  </si>
  <si>
    <r>
      <t xml:space="preserve">Karel Svoboda - </t>
    </r>
    <r>
      <rPr>
        <sz val="10"/>
        <rFont val="Arial CE"/>
        <family val="0"/>
      </rPr>
      <t>Ústav chemických procesů AV ČR</t>
    </r>
  </si>
  <si>
    <t>Zplyňování biomasy  ve spojení s vysokoteplotními palivovými články</t>
  </si>
  <si>
    <t>Kompostování jako zdroj nízkopotenciálního tepla pro vytápění staveb</t>
  </si>
  <si>
    <t>Analysis of a unique heat pump applying the exergy method</t>
  </si>
  <si>
    <t>Solárne a solárno-plynové termické energetické zdroje</t>
  </si>
  <si>
    <r>
      <t xml:space="preserve">Václav Vrána - </t>
    </r>
    <r>
      <rPr>
        <sz val="10"/>
        <rFont val="Arial CE"/>
        <family val="0"/>
      </rPr>
      <t>VŠB TU Ostrava</t>
    </r>
  </si>
  <si>
    <t>Úspora elektrické energie u nových koncepcí výtahů</t>
  </si>
  <si>
    <r>
      <t xml:space="preserve">Juraj Klukan - </t>
    </r>
    <r>
      <rPr>
        <sz val="10"/>
        <rFont val="Arial CE"/>
        <family val="0"/>
      </rPr>
      <t>H+W Service s.r.o.</t>
    </r>
  </si>
  <si>
    <t>Energetická efektívnosť v pekárňach - skúsenosti z praxe</t>
  </si>
  <si>
    <t>Efective absorptivity adaptation in industrial infrared heating</t>
  </si>
  <si>
    <r>
      <t xml:space="preserve">Alice Říčařová - </t>
    </r>
    <r>
      <rPr>
        <sz val="10"/>
        <rFont val="Arial CE"/>
        <family val="0"/>
      </rPr>
      <t>VUT Brno</t>
    </r>
  </si>
  <si>
    <t>Non-conventional electric power sources</t>
  </si>
  <si>
    <r>
      <t xml:space="preserve">Milan Krasl - </t>
    </r>
    <r>
      <rPr>
        <sz val="10"/>
        <rFont val="Arial CE"/>
        <family val="0"/>
      </rPr>
      <t>FEL ZČU v Plzni</t>
    </r>
  </si>
  <si>
    <t>Technické využití supravodivosti v elektrických strojích</t>
  </si>
  <si>
    <t>The utilization of the electromagnetic process in the technology of the coaxial bimetallic pieces</t>
  </si>
  <si>
    <t>Study about the increasing of the heating efficiency of the coaxial bimetallic work pieces</t>
  </si>
  <si>
    <t>Slavnostní zakončení</t>
  </si>
  <si>
    <r>
      <t xml:space="preserve">Petr Kubín - </t>
    </r>
    <r>
      <rPr>
        <sz val="10"/>
        <rFont val="Arial CE"/>
        <family val="0"/>
      </rPr>
      <t>Faculty of Engineering Katholieke Universiteit Leuven, Belgie</t>
    </r>
  </si>
  <si>
    <r>
      <t xml:space="preserve">Dorel Hoble - </t>
    </r>
    <r>
      <rPr>
        <sz val="10"/>
        <rFont val="Arial CE"/>
        <family val="0"/>
      </rPr>
      <t>University of Oradea, Rumunsko</t>
    </r>
  </si>
  <si>
    <r>
      <t xml:space="preserve">Dorel Hoble - </t>
    </r>
    <r>
      <rPr>
        <sz val="10"/>
        <rFont val="Arial CE"/>
        <family val="2"/>
      </rPr>
      <t>University of Oradea, Rumunsko</t>
    </r>
  </si>
  <si>
    <r>
      <t xml:space="preserve">Ivan Herec - </t>
    </r>
    <r>
      <rPr>
        <sz val="10"/>
        <rFont val="Arial CE"/>
        <family val="0"/>
      </rPr>
      <t>FEL Žilinské univerzity, SR</t>
    </r>
  </si>
  <si>
    <r>
      <t xml:space="preserve">Gabriel Böszörményi - </t>
    </r>
    <r>
      <rPr>
        <sz val="10"/>
        <rFont val="Arial CE"/>
        <family val="2"/>
      </rPr>
      <t>ČVU</t>
    </r>
    <r>
      <rPr>
        <sz val="10"/>
        <rFont val="Arial CE"/>
        <family val="0"/>
      </rPr>
      <t>T Praha</t>
    </r>
  </si>
  <si>
    <r>
      <t xml:space="preserve">Ivana Vargová - </t>
    </r>
    <r>
      <rPr>
        <sz val="10"/>
        <rFont val="Arial CE"/>
        <family val="0"/>
      </rPr>
      <t xml:space="preserve">
Energy Centre Bratislava, SR</t>
    </r>
  </si>
  <si>
    <r>
      <t xml:space="preserve">Miroslav Cenek - </t>
    </r>
    <r>
      <rPr>
        <sz val="10"/>
        <rFont val="Arial CE"/>
        <family val="0"/>
      </rPr>
      <t>VUT Brno</t>
    </r>
  </si>
  <si>
    <t>Obnovitelné zdraoje elektrické energie v praxi a jejich aplikace v alternativní dopravě. Zkušenosti se spoluprácí s rakouskými partnery.</t>
  </si>
  <si>
    <r>
      <t>Miroslav Hájek</t>
    </r>
    <r>
      <rPr>
        <sz val="10"/>
        <rFont val="Arial CE"/>
        <family val="0"/>
      </rPr>
      <t xml:space="preserve"> - Ministerstvo životního prostředí ČR</t>
    </r>
  </si>
  <si>
    <r>
      <t>Roman Šubrt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-</t>
    </r>
    <r>
      <rPr>
        <sz val="10"/>
        <rFont val="Arial CE"/>
        <family val="0"/>
      </rPr>
      <t xml:space="preserve"> E-C
</t>
    </r>
    <r>
      <rPr>
        <b/>
        <sz val="10"/>
        <rFont val="Arial CE"/>
        <family val="2"/>
      </rPr>
      <t xml:space="preserve">Martin Pecina - </t>
    </r>
    <r>
      <rPr>
        <sz val="10"/>
        <rFont val="Arial CE"/>
        <family val="0"/>
      </rPr>
      <t xml:space="preserve">MPO
</t>
    </r>
    <r>
      <rPr>
        <b/>
        <sz val="10"/>
        <rFont val="Arial CE"/>
        <family val="2"/>
      </rPr>
      <t>Miroslav Hájek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-</t>
    </r>
    <r>
      <rPr>
        <sz val="10"/>
        <rFont val="Arial CE"/>
        <family val="0"/>
      </rPr>
      <t xml:space="preserve"> MŽP
</t>
    </r>
    <r>
      <rPr>
        <b/>
        <sz val="10"/>
        <rFont val="Arial CE"/>
        <family val="2"/>
      </rPr>
      <t>Jiří Kotlan</t>
    </r>
    <r>
      <rPr>
        <sz val="10"/>
        <rFont val="Arial CE"/>
        <family val="0"/>
      </rPr>
      <t xml:space="preserve"> - FEL ZČU v Plzni</t>
    </r>
  </si>
  <si>
    <t>Plazmová technologie v oblasti uhelných energobloků</t>
  </si>
  <si>
    <r>
      <t xml:space="preserve">Martin Marek - </t>
    </r>
    <r>
      <rPr>
        <sz val="10"/>
        <rFont val="Arial CE"/>
        <family val="0"/>
      </rPr>
      <t>VŠB TU Ostrava</t>
    </r>
  </si>
  <si>
    <t>Potenciál biomasy v ČR a energetické plodiny</t>
  </si>
  <si>
    <r>
      <t xml:space="preserve">Kamila Havlíčková - </t>
    </r>
    <r>
      <rPr>
        <sz val="10"/>
        <rFont val="Arial CE"/>
        <family val="0"/>
      </rPr>
      <t>Výzkumný ústav Silva Taroucy, Praha</t>
    </r>
  </si>
  <si>
    <r>
      <t>Josef Bubeník</t>
    </r>
    <r>
      <rPr>
        <sz val="10"/>
        <rFont val="Arial CE"/>
        <family val="0"/>
      </rPr>
      <t xml:space="preserve"> - ČEA</t>
    </r>
  </si>
  <si>
    <r>
      <t xml:space="preserve">Josef Bubeník - </t>
    </r>
    <r>
      <rPr>
        <sz val="10"/>
        <rFont val="Arial CE"/>
        <family val="0"/>
      </rPr>
      <t>ČEA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</si>
</sst>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0" fontId="3" fillId="0" borderId="4" xfId="0" applyNumberFormat="1" applyFont="1" applyFill="1" applyBorder="1" applyAlignment="1">
      <alignment horizontal="center" vertical="center" wrapText="1"/>
    </xf>
    <xf numFmtId="20" fontId="4" fillId="0" borderId="5" xfId="0" applyNumberFormat="1" applyFont="1" applyFill="1" applyBorder="1" applyAlignment="1">
      <alignment horizontal="center" vertical="center" wrapText="1"/>
    </xf>
    <xf numFmtId="20" fontId="3" fillId="0" borderId="5" xfId="0" applyNumberFormat="1" applyFont="1" applyFill="1" applyBorder="1" applyAlignment="1">
      <alignment horizontal="center" vertical="center" wrapText="1"/>
    </xf>
    <xf numFmtId="20" fontId="3" fillId="0" borderId="6" xfId="0" applyNumberFormat="1" applyFont="1" applyFill="1" applyBorder="1" applyAlignment="1">
      <alignment horizontal="center" vertical="center" wrapText="1"/>
    </xf>
    <xf numFmtId="20" fontId="4" fillId="0" borderId="7" xfId="0" applyNumberFormat="1" applyFont="1" applyFill="1" applyBorder="1" applyAlignment="1">
      <alignment horizontal="center" vertical="center" wrapText="1"/>
    </xf>
    <xf numFmtId="20" fontId="3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20" fontId="3" fillId="0" borderId="8" xfId="0" applyNumberFormat="1" applyFont="1" applyFill="1" applyBorder="1" applyAlignment="1">
      <alignment horizontal="center" vertical="center" wrapText="1"/>
    </xf>
    <xf numFmtId="20" fontId="4" fillId="0" borderId="9" xfId="0" applyNumberFormat="1" applyFont="1" applyFill="1" applyBorder="1" applyAlignment="1">
      <alignment horizontal="center" vertical="center" wrapText="1"/>
    </xf>
    <xf numFmtId="2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20" fontId="4" fillId="0" borderId="13" xfId="0" applyNumberFormat="1" applyFont="1" applyFill="1" applyBorder="1" applyAlignment="1">
      <alignment horizontal="center" vertical="center" wrapText="1"/>
    </xf>
    <xf numFmtId="2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0" fontId="3" fillId="0" borderId="18" xfId="0" applyNumberFormat="1" applyFont="1" applyFill="1" applyBorder="1" applyAlignment="1">
      <alignment horizontal="center" vertical="center" wrapText="1"/>
    </xf>
    <xf numFmtId="20" fontId="4" fillId="0" borderId="19" xfId="0" applyNumberFormat="1" applyFont="1" applyFill="1" applyBorder="1" applyAlignment="1">
      <alignment horizontal="center" vertical="center" wrapText="1"/>
    </xf>
    <xf numFmtId="20" fontId="3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20" fontId="3" fillId="0" borderId="20" xfId="0" applyNumberFormat="1" applyFont="1" applyFill="1" applyBorder="1" applyAlignment="1">
      <alignment horizontal="center" vertical="center" wrapText="1"/>
    </xf>
    <xf numFmtId="20" fontId="4" fillId="0" borderId="21" xfId="0" applyNumberFormat="1" applyFont="1" applyFill="1" applyBorder="1" applyAlignment="1">
      <alignment horizontal="center" vertical="center" wrapText="1"/>
    </xf>
    <xf numFmtId="20" fontId="3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0" fontId="3" fillId="0" borderId="24" xfId="0" applyNumberFormat="1" applyFont="1" applyFill="1" applyBorder="1" applyAlignment="1">
      <alignment horizontal="center" vertical="center" wrapText="1"/>
    </xf>
    <xf numFmtId="20" fontId="4" fillId="0" borderId="25" xfId="0" applyNumberFormat="1" applyFont="1" applyFill="1" applyBorder="1" applyAlignment="1">
      <alignment horizontal="center" vertical="center" wrapText="1"/>
    </xf>
    <xf numFmtId="20" fontId="3" fillId="0" borderId="25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20" fontId="3" fillId="0" borderId="28" xfId="0" applyNumberFormat="1" applyFont="1" applyFill="1" applyBorder="1" applyAlignment="1">
      <alignment horizontal="center" vertical="center" wrapText="1"/>
    </xf>
    <xf numFmtId="20" fontId="3" fillId="0" borderId="29" xfId="0" applyNumberFormat="1" applyFont="1" applyFill="1" applyBorder="1" applyAlignment="1">
      <alignment horizontal="center" vertical="center" wrapText="1"/>
    </xf>
    <xf numFmtId="20" fontId="4" fillId="0" borderId="30" xfId="0" applyNumberFormat="1" applyFont="1" applyFill="1" applyBorder="1" applyAlignment="1">
      <alignment horizontal="center" vertical="center" wrapText="1"/>
    </xf>
    <xf numFmtId="20" fontId="3" fillId="0" borderId="30" xfId="0" applyNumberFormat="1" applyFont="1" applyFill="1" applyBorder="1" applyAlignment="1">
      <alignment horizontal="center" vertical="center" wrapText="1"/>
    </xf>
    <xf numFmtId="20" fontId="3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0" fontId="1" fillId="0" borderId="33" xfId="0" applyNumberFormat="1" applyFont="1" applyFill="1" applyBorder="1" applyAlignment="1">
      <alignment horizontal="center" vertical="center" textRotation="90" wrapText="1"/>
    </xf>
    <xf numFmtId="2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0" fontId="1" fillId="0" borderId="13" xfId="0" applyNumberFormat="1" applyFont="1" applyFill="1" applyBorder="1" applyAlignment="1">
      <alignment horizontal="center" vertical="center" textRotation="90" wrapText="1"/>
    </xf>
    <xf numFmtId="20" fontId="1" fillId="0" borderId="42" xfId="0" applyNumberFormat="1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20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49" fontId="0" fillId="0" borderId="23" xfId="0" applyNumberForma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20" fontId="1" fillId="0" borderId="11" xfId="0" applyNumberFormat="1" applyFont="1" applyFill="1" applyBorder="1" applyAlignment="1">
      <alignment horizontal="center" vertical="center" wrapText="1"/>
    </xf>
    <xf numFmtId="20" fontId="1" fillId="0" borderId="33" xfId="0" applyNumberFormat="1" applyFon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12109375" style="1" customWidth="1"/>
    <col min="2" max="2" width="6.125" style="1" customWidth="1"/>
    <col min="3" max="5" width="7.125" style="1" customWidth="1"/>
    <col min="6" max="6" width="9.125" style="1" customWidth="1"/>
    <col min="7" max="7" width="21.25390625" style="1" hidden="1" customWidth="1"/>
    <col min="8" max="8" width="9.875" style="1" bestFit="1" customWidth="1"/>
    <col min="9" max="9" width="29.25390625" style="1" customWidth="1"/>
    <col min="10" max="10" width="38.375" style="1" customWidth="1"/>
    <col min="11" max="13" width="9.125" style="1" hidden="1" customWidth="1"/>
    <col min="14" max="14" width="7.25390625" style="1" hidden="1" customWidth="1"/>
    <col min="15" max="15" width="12.375" style="1" customWidth="1"/>
    <col min="16" max="16384" width="9.125" style="1" customWidth="1"/>
  </cols>
  <sheetData>
    <row r="1" ht="13.5" thickBot="1"/>
    <row r="2" spans="2:15" ht="39" thickBot="1">
      <c r="B2" s="2" t="s">
        <v>53</v>
      </c>
      <c r="C2" s="67" t="s">
        <v>54</v>
      </c>
      <c r="D2" s="67"/>
      <c r="E2" s="67"/>
      <c r="F2" s="3" t="s">
        <v>0</v>
      </c>
      <c r="G2" s="3" t="s">
        <v>0</v>
      </c>
      <c r="H2" s="3" t="s">
        <v>1</v>
      </c>
      <c r="I2" s="3" t="s">
        <v>55</v>
      </c>
      <c r="J2" s="3" t="s">
        <v>56</v>
      </c>
      <c r="K2" s="3" t="s">
        <v>2</v>
      </c>
      <c r="L2" s="3" t="s">
        <v>3</v>
      </c>
      <c r="M2" s="3" t="s">
        <v>4</v>
      </c>
      <c r="N2" s="4" t="s">
        <v>5</v>
      </c>
      <c r="O2" s="85" t="s">
        <v>57</v>
      </c>
    </row>
    <row r="3" spans="1:15" ht="14.25" thickBot="1" thickTop="1">
      <c r="A3" s="86"/>
      <c r="B3" s="68" t="s">
        <v>58</v>
      </c>
      <c r="C3" s="5">
        <v>0.3333333333333333</v>
      </c>
      <c r="D3" s="6">
        <v>0.0625</v>
      </c>
      <c r="E3" s="7">
        <f aca="true" t="shared" si="0" ref="E3:E74">$C3+$D3</f>
        <v>0.3958333333333333</v>
      </c>
      <c r="F3" s="71" t="s">
        <v>59</v>
      </c>
      <c r="G3" s="72"/>
      <c r="H3" s="72"/>
      <c r="I3" s="72"/>
      <c r="J3" s="72"/>
      <c r="K3" s="72"/>
      <c r="L3" s="72"/>
      <c r="M3" s="72"/>
      <c r="N3" s="72"/>
      <c r="O3" s="73"/>
    </row>
    <row r="4" spans="1:15" ht="51.75" thickTop="1">
      <c r="A4" s="86"/>
      <c r="B4" s="69"/>
      <c r="C4" s="8">
        <f>$E3</f>
        <v>0.3958333333333333</v>
      </c>
      <c r="D4" s="9">
        <v>0.020833333333333332</v>
      </c>
      <c r="E4" s="10">
        <f t="shared" si="0"/>
        <v>0.41666666666666663</v>
      </c>
      <c r="F4" s="74" t="s">
        <v>60</v>
      </c>
      <c r="G4" s="75"/>
      <c r="H4" s="76"/>
      <c r="I4" s="11" t="s">
        <v>157</v>
      </c>
      <c r="J4" s="12"/>
      <c r="K4" s="12"/>
      <c r="L4" s="12"/>
      <c r="M4" s="12"/>
      <c r="N4" s="87"/>
      <c r="O4" s="88"/>
    </row>
    <row r="5" spans="1:15" ht="25.5">
      <c r="A5" s="86"/>
      <c r="B5" s="69"/>
      <c r="C5" s="14">
        <f aca="true" t="shared" si="1" ref="C5:C74">$E4</f>
        <v>0.41666666666666663</v>
      </c>
      <c r="D5" s="15">
        <v>0.017361111111111112</v>
      </c>
      <c r="E5" s="16">
        <f t="shared" si="0"/>
        <v>0.43402777777777773</v>
      </c>
      <c r="F5" s="65" t="s">
        <v>6</v>
      </c>
      <c r="G5" s="17" t="s">
        <v>6</v>
      </c>
      <c r="H5" s="17"/>
      <c r="I5" s="18" t="s">
        <v>61</v>
      </c>
      <c r="J5" s="17" t="s">
        <v>62</v>
      </c>
      <c r="K5" s="17"/>
      <c r="L5" s="17"/>
      <c r="M5" s="17"/>
      <c r="N5" s="89"/>
      <c r="O5" s="90"/>
    </row>
    <row r="6" spans="1:15" ht="26.25" customHeight="1">
      <c r="A6" s="86"/>
      <c r="B6" s="69"/>
      <c r="C6" s="20">
        <f t="shared" si="1"/>
        <v>0.43402777777777773</v>
      </c>
      <c r="D6" s="21">
        <v>0.017361111111111112</v>
      </c>
      <c r="E6" s="22">
        <f t="shared" si="0"/>
        <v>0.45138888888888884</v>
      </c>
      <c r="F6" s="65"/>
      <c r="G6" s="23" t="s">
        <v>6</v>
      </c>
      <c r="H6" s="23"/>
      <c r="I6" s="24" t="s">
        <v>63</v>
      </c>
      <c r="J6" s="23" t="s">
        <v>64</v>
      </c>
      <c r="K6" s="23"/>
      <c r="L6" s="23"/>
      <c r="M6" s="23"/>
      <c r="N6" s="91"/>
      <c r="O6" s="92"/>
    </row>
    <row r="7" spans="1:15" ht="13.5" customHeight="1" hidden="1" thickTop="1">
      <c r="A7" s="86"/>
      <c r="B7" s="69"/>
      <c r="C7" s="26">
        <f t="shared" si="1"/>
        <v>0.45138888888888884</v>
      </c>
      <c r="D7" s="27">
        <v>0</v>
      </c>
      <c r="E7" s="28">
        <f t="shared" si="0"/>
        <v>0.45138888888888884</v>
      </c>
      <c r="F7" s="65"/>
      <c r="G7" s="29"/>
      <c r="H7" s="29"/>
      <c r="I7" s="29"/>
      <c r="J7" s="29"/>
      <c r="K7" s="29"/>
      <c r="L7" s="29"/>
      <c r="M7" s="29"/>
      <c r="N7" s="93"/>
      <c r="O7" s="94"/>
    </row>
    <row r="8" spans="1:15" ht="25.5" customHeight="1">
      <c r="A8" s="86"/>
      <c r="B8" s="69"/>
      <c r="C8" s="30">
        <f t="shared" si="1"/>
        <v>0.45138888888888884</v>
      </c>
      <c r="D8" s="15">
        <v>0.017361111111111112</v>
      </c>
      <c r="E8" s="16">
        <f t="shared" si="0"/>
        <v>0.46874999999999994</v>
      </c>
      <c r="F8" s="65"/>
      <c r="G8" s="17" t="s">
        <v>6</v>
      </c>
      <c r="H8" s="17"/>
      <c r="I8" s="18" t="s">
        <v>156</v>
      </c>
      <c r="J8" s="17" t="s">
        <v>65</v>
      </c>
      <c r="K8" s="17"/>
      <c r="L8" s="17"/>
      <c r="M8" s="17"/>
      <c r="N8" s="89"/>
      <c r="O8" s="90" t="s">
        <v>7</v>
      </c>
    </row>
    <row r="9" spans="1:15" ht="12.75">
      <c r="A9" s="86"/>
      <c r="B9" s="69"/>
      <c r="C9" s="30">
        <f t="shared" si="1"/>
        <v>0.46874999999999994</v>
      </c>
      <c r="D9" s="15">
        <v>0.013888888888888888</v>
      </c>
      <c r="E9" s="16">
        <f t="shared" si="0"/>
        <v>0.48263888888888884</v>
      </c>
      <c r="F9" s="65"/>
      <c r="G9" s="17" t="s">
        <v>6</v>
      </c>
      <c r="H9" s="17"/>
      <c r="I9" s="18" t="s">
        <v>162</v>
      </c>
      <c r="J9" s="17" t="s">
        <v>66</v>
      </c>
      <c r="K9" s="17"/>
      <c r="L9" s="17"/>
      <c r="M9" s="17"/>
      <c r="N9" s="89"/>
      <c r="O9" s="90" t="s">
        <v>7</v>
      </c>
    </row>
    <row r="10" spans="1:15" ht="12.75">
      <c r="A10" s="86"/>
      <c r="B10" s="69"/>
      <c r="C10" s="14">
        <f t="shared" si="1"/>
        <v>0.48263888888888884</v>
      </c>
      <c r="D10" s="15">
        <v>0.006944444444444444</v>
      </c>
      <c r="E10" s="16">
        <f t="shared" si="0"/>
        <v>0.48958333333333326</v>
      </c>
      <c r="F10" s="95" t="s">
        <v>8</v>
      </c>
      <c r="G10" s="17" t="s">
        <v>8</v>
      </c>
      <c r="H10" s="17"/>
      <c r="I10" s="18" t="s">
        <v>163</v>
      </c>
      <c r="J10" s="17" t="s">
        <v>67</v>
      </c>
      <c r="K10" s="17"/>
      <c r="L10" s="17"/>
      <c r="M10" s="17"/>
      <c r="N10" s="89"/>
      <c r="O10" s="90" t="s">
        <v>7</v>
      </c>
    </row>
    <row r="11" spans="1:15" ht="26.25" thickBot="1">
      <c r="A11" s="86"/>
      <c r="B11" s="69"/>
      <c r="C11" s="20">
        <f t="shared" si="1"/>
        <v>0.48958333333333326</v>
      </c>
      <c r="D11" s="21">
        <v>0.006944444444444444</v>
      </c>
      <c r="E11" s="22">
        <f t="shared" si="0"/>
        <v>0.4965277777777777</v>
      </c>
      <c r="F11" s="96"/>
      <c r="G11" s="23" t="s">
        <v>8</v>
      </c>
      <c r="H11" s="23"/>
      <c r="I11" s="36" t="s">
        <v>156</v>
      </c>
      <c r="J11" s="23" t="s">
        <v>68</v>
      </c>
      <c r="K11" s="23"/>
      <c r="L11" s="23"/>
      <c r="M11" s="23"/>
      <c r="N11" s="91"/>
      <c r="O11" s="92" t="s">
        <v>7</v>
      </c>
    </row>
    <row r="12" spans="1:15" ht="14.25" thickBot="1" thickTop="1">
      <c r="A12" s="86"/>
      <c r="B12" s="69"/>
      <c r="C12" s="5">
        <f t="shared" si="1"/>
        <v>0.4965277777777777</v>
      </c>
      <c r="D12" s="6">
        <v>0.013888888888888888</v>
      </c>
      <c r="E12" s="7">
        <f t="shared" si="0"/>
        <v>0.5104166666666665</v>
      </c>
      <c r="F12" s="71" t="s">
        <v>69</v>
      </c>
      <c r="G12" s="72"/>
      <c r="H12" s="72"/>
      <c r="I12" s="72"/>
      <c r="J12" s="72"/>
      <c r="K12" s="72"/>
      <c r="L12" s="72"/>
      <c r="M12" s="72"/>
      <c r="N12" s="72"/>
      <c r="O12" s="73"/>
    </row>
    <row r="13" spans="1:15" ht="26.25" thickTop="1">
      <c r="A13" s="86"/>
      <c r="B13" s="69"/>
      <c r="C13" s="8">
        <f t="shared" si="1"/>
        <v>0.5104166666666665</v>
      </c>
      <c r="D13" s="9">
        <v>0.010416666666666666</v>
      </c>
      <c r="E13" s="10">
        <f t="shared" si="0"/>
        <v>0.5208333333333331</v>
      </c>
      <c r="F13" s="65" t="s">
        <v>9</v>
      </c>
      <c r="G13" s="12" t="s">
        <v>9</v>
      </c>
      <c r="H13" s="12"/>
      <c r="I13" s="11" t="s">
        <v>70</v>
      </c>
      <c r="J13" s="12" t="s">
        <v>71</v>
      </c>
      <c r="K13" s="12"/>
      <c r="L13" s="12"/>
      <c r="M13" s="12"/>
      <c r="N13" s="87"/>
      <c r="O13" s="88" t="s">
        <v>7</v>
      </c>
    </row>
    <row r="14" spans="1:15" ht="25.5">
      <c r="A14" s="86"/>
      <c r="B14" s="69"/>
      <c r="C14" s="14">
        <f t="shared" si="1"/>
        <v>0.5208333333333331</v>
      </c>
      <c r="D14" s="15">
        <v>0.006944444444444444</v>
      </c>
      <c r="E14" s="16">
        <f t="shared" si="0"/>
        <v>0.5277777777777776</v>
      </c>
      <c r="F14" s="65"/>
      <c r="G14" s="17" t="s">
        <v>9</v>
      </c>
      <c r="H14" s="17"/>
      <c r="I14" s="17" t="s">
        <v>72</v>
      </c>
      <c r="J14" s="17" t="s">
        <v>73</v>
      </c>
      <c r="K14" s="17"/>
      <c r="L14" s="17"/>
      <c r="M14" s="17"/>
      <c r="N14" s="89"/>
      <c r="O14" s="88" t="s">
        <v>7</v>
      </c>
    </row>
    <row r="15" spans="1:15" ht="25.5">
      <c r="A15" s="86"/>
      <c r="B15" s="69"/>
      <c r="C15" s="14">
        <f t="shared" si="1"/>
        <v>0.5277777777777776</v>
      </c>
      <c r="D15" s="15">
        <v>0.006944444444444444</v>
      </c>
      <c r="E15" s="16">
        <f t="shared" si="0"/>
        <v>0.534722222222222</v>
      </c>
      <c r="F15" s="65"/>
      <c r="G15" s="17" t="s">
        <v>9</v>
      </c>
      <c r="H15" s="17"/>
      <c r="I15" s="18" t="s">
        <v>156</v>
      </c>
      <c r="J15" s="17" t="s">
        <v>74</v>
      </c>
      <c r="K15" s="17"/>
      <c r="L15" s="17"/>
      <c r="M15" s="17"/>
      <c r="N15" s="89"/>
      <c r="O15" s="88" t="s">
        <v>7</v>
      </c>
    </row>
    <row r="16" spans="1:15" ht="25.5">
      <c r="A16" s="86"/>
      <c r="B16" s="69"/>
      <c r="C16" s="14">
        <f t="shared" si="1"/>
        <v>0.534722222222222</v>
      </c>
      <c r="D16" s="15">
        <v>0.006944444444444444</v>
      </c>
      <c r="E16" s="16">
        <f t="shared" si="0"/>
        <v>0.5416666666666664</v>
      </c>
      <c r="F16" s="65"/>
      <c r="G16" s="17" t="s">
        <v>9</v>
      </c>
      <c r="H16" s="17"/>
      <c r="I16" s="18" t="s">
        <v>75</v>
      </c>
      <c r="J16" s="17" t="s">
        <v>76</v>
      </c>
      <c r="K16" s="17"/>
      <c r="L16" s="17"/>
      <c r="M16" s="17"/>
      <c r="N16" s="89" t="s">
        <v>10</v>
      </c>
      <c r="O16" s="90"/>
    </row>
    <row r="17" spans="1:15" ht="25.5">
      <c r="A17" s="86"/>
      <c r="B17" s="69"/>
      <c r="C17" s="14">
        <f t="shared" si="1"/>
        <v>0.5416666666666664</v>
      </c>
      <c r="D17" s="15">
        <v>0.005555555555555556</v>
      </c>
      <c r="E17" s="16">
        <f t="shared" si="0"/>
        <v>0.5472222222222219</v>
      </c>
      <c r="F17" s="65"/>
      <c r="G17" s="17" t="s">
        <v>9</v>
      </c>
      <c r="H17" s="17"/>
      <c r="I17" s="18" t="s">
        <v>77</v>
      </c>
      <c r="J17" s="17" t="s">
        <v>78</v>
      </c>
      <c r="K17" s="17"/>
      <c r="L17" s="17"/>
      <c r="M17" s="17"/>
      <c r="N17" s="89" t="s">
        <v>11</v>
      </c>
      <c r="O17" s="90"/>
    </row>
    <row r="18" spans="1:15" ht="26.25" thickBot="1">
      <c r="A18" s="86"/>
      <c r="B18" s="69"/>
      <c r="C18" s="20">
        <f t="shared" si="1"/>
        <v>0.5472222222222219</v>
      </c>
      <c r="D18" s="21">
        <v>0.004861111111111111</v>
      </c>
      <c r="E18" s="22">
        <f t="shared" si="0"/>
        <v>0.552083333333333</v>
      </c>
      <c r="F18" s="65"/>
      <c r="G18" s="23" t="s">
        <v>9</v>
      </c>
      <c r="H18" s="23"/>
      <c r="I18" s="24" t="s">
        <v>77</v>
      </c>
      <c r="J18" s="23" t="s">
        <v>79</v>
      </c>
      <c r="K18" s="23"/>
      <c r="L18" s="23"/>
      <c r="M18" s="23"/>
      <c r="N18" s="91" t="s">
        <v>11</v>
      </c>
      <c r="O18" s="92"/>
    </row>
    <row r="19" spans="1:15" ht="14.25" thickBot="1" thickTop="1">
      <c r="A19" s="86"/>
      <c r="B19" s="69"/>
      <c r="C19" s="5">
        <f t="shared" si="1"/>
        <v>0.552083333333333</v>
      </c>
      <c r="D19" s="6">
        <v>0.0625</v>
      </c>
      <c r="E19" s="7">
        <f t="shared" si="0"/>
        <v>0.614583333333333</v>
      </c>
      <c r="F19" s="71" t="s">
        <v>80</v>
      </c>
      <c r="G19" s="72"/>
      <c r="H19" s="72"/>
      <c r="I19" s="72"/>
      <c r="J19" s="72"/>
      <c r="K19" s="72"/>
      <c r="L19" s="72"/>
      <c r="M19" s="72"/>
      <c r="N19" s="72"/>
      <c r="O19" s="73"/>
    </row>
    <row r="20" spans="1:15" ht="26.25" thickTop="1">
      <c r="A20" s="86"/>
      <c r="B20" s="69"/>
      <c r="C20" s="8">
        <f t="shared" si="1"/>
        <v>0.614583333333333</v>
      </c>
      <c r="D20" s="9">
        <v>0.010416666666666666</v>
      </c>
      <c r="E20" s="10">
        <f t="shared" si="0"/>
        <v>0.6249999999999997</v>
      </c>
      <c r="F20" s="65" t="s">
        <v>12</v>
      </c>
      <c r="G20" s="12" t="s">
        <v>12</v>
      </c>
      <c r="H20" s="12"/>
      <c r="I20" s="11" t="s">
        <v>81</v>
      </c>
      <c r="J20" s="12" t="s">
        <v>82</v>
      </c>
      <c r="K20" s="12"/>
      <c r="L20" s="12"/>
      <c r="M20" s="12"/>
      <c r="N20" s="87" t="s">
        <v>13</v>
      </c>
      <c r="O20" s="88" t="s">
        <v>14</v>
      </c>
    </row>
    <row r="21" spans="1:15" ht="25.5">
      <c r="A21" s="86"/>
      <c r="B21" s="69"/>
      <c r="C21" s="14">
        <f t="shared" si="1"/>
        <v>0.6249999999999997</v>
      </c>
      <c r="D21" s="15">
        <v>0.006944444444444444</v>
      </c>
      <c r="E21" s="16">
        <f t="shared" si="0"/>
        <v>0.6319444444444441</v>
      </c>
      <c r="F21" s="65"/>
      <c r="G21" s="17" t="s">
        <v>12</v>
      </c>
      <c r="H21" s="17"/>
      <c r="I21" s="18" t="s">
        <v>83</v>
      </c>
      <c r="J21" s="17" t="s">
        <v>84</v>
      </c>
      <c r="K21" s="17"/>
      <c r="L21" s="17"/>
      <c r="M21" s="17"/>
      <c r="N21" s="89" t="s">
        <v>13</v>
      </c>
      <c r="O21" s="90"/>
    </row>
    <row r="22" spans="1:15" ht="25.5">
      <c r="A22" s="86"/>
      <c r="B22" s="69"/>
      <c r="C22" s="14">
        <f t="shared" si="1"/>
        <v>0.6319444444444441</v>
      </c>
      <c r="D22" s="15">
        <v>0.006944444444444444</v>
      </c>
      <c r="E22" s="16">
        <f t="shared" si="0"/>
        <v>0.6388888888888885</v>
      </c>
      <c r="F22" s="65"/>
      <c r="G22" s="17" t="s">
        <v>12</v>
      </c>
      <c r="H22" s="17"/>
      <c r="I22" s="18" t="s">
        <v>85</v>
      </c>
      <c r="J22" s="17" t="s">
        <v>86</v>
      </c>
      <c r="K22" s="17"/>
      <c r="L22" s="17"/>
      <c r="M22" s="17"/>
      <c r="N22" s="89" t="s">
        <v>15</v>
      </c>
      <c r="O22" s="90"/>
    </row>
    <row r="23" spans="1:15" ht="25.5">
      <c r="A23" s="86"/>
      <c r="B23" s="69"/>
      <c r="C23" s="14">
        <f t="shared" si="1"/>
        <v>0.6388888888888885</v>
      </c>
      <c r="D23" s="15">
        <v>0.006944444444444444</v>
      </c>
      <c r="E23" s="16">
        <f t="shared" si="0"/>
        <v>0.6458333333333329</v>
      </c>
      <c r="F23" s="65"/>
      <c r="G23" s="17" t="s">
        <v>12</v>
      </c>
      <c r="H23" s="17"/>
      <c r="I23" s="18" t="s">
        <v>87</v>
      </c>
      <c r="J23" s="17" t="s">
        <v>88</v>
      </c>
      <c r="K23" s="17"/>
      <c r="L23" s="17"/>
      <c r="M23" s="17"/>
      <c r="N23" s="89" t="s">
        <v>16</v>
      </c>
      <c r="O23" s="90"/>
    </row>
    <row r="24" spans="1:15" ht="25.5">
      <c r="A24" s="86"/>
      <c r="B24" s="69"/>
      <c r="C24" s="14">
        <f t="shared" si="1"/>
        <v>0.6458333333333329</v>
      </c>
      <c r="D24" s="15">
        <v>0.006944444444444444</v>
      </c>
      <c r="E24" s="16">
        <f t="shared" si="0"/>
        <v>0.6527777777777773</v>
      </c>
      <c r="F24" s="65"/>
      <c r="G24" s="17" t="s">
        <v>12</v>
      </c>
      <c r="H24" s="17"/>
      <c r="I24" s="18" t="s">
        <v>89</v>
      </c>
      <c r="J24" s="17" t="s">
        <v>90</v>
      </c>
      <c r="K24" s="17"/>
      <c r="L24" s="17"/>
      <c r="M24" s="17"/>
      <c r="N24" s="89" t="s">
        <v>17</v>
      </c>
      <c r="O24" s="90"/>
    </row>
    <row r="25" spans="1:15" ht="25.5" customHeight="1">
      <c r="A25" s="86"/>
      <c r="B25" s="69"/>
      <c r="C25" s="14">
        <f t="shared" si="1"/>
        <v>0.6527777777777773</v>
      </c>
      <c r="D25" s="15">
        <v>0.010416666666666666</v>
      </c>
      <c r="E25" s="16">
        <f t="shared" si="0"/>
        <v>0.663194444444444</v>
      </c>
      <c r="F25" s="66"/>
      <c r="G25" s="17" t="s">
        <v>12</v>
      </c>
      <c r="H25" s="17"/>
      <c r="I25" s="18" t="s">
        <v>91</v>
      </c>
      <c r="J25" s="17" t="s">
        <v>18</v>
      </c>
      <c r="K25" s="17"/>
      <c r="L25" s="17"/>
      <c r="M25" s="17"/>
      <c r="N25" s="89"/>
      <c r="O25" s="90" t="s">
        <v>19</v>
      </c>
    </row>
    <row r="26" spans="1:15" ht="26.25" thickBot="1">
      <c r="A26" s="86"/>
      <c r="B26" s="69"/>
      <c r="C26" s="33">
        <f t="shared" si="1"/>
        <v>0.663194444444444</v>
      </c>
      <c r="D26" s="34">
        <v>0.013888888888888888</v>
      </c>
      <c r="E26" s="35">
        <f t="shared" si="0"/>
        <v>0.6770833333333328</v>
      </c>
      <c r="F26" s="36" t="s">
        <v>20</v>
      </c>
      <c r="G26" s="37" t="s">
        <v>20</v>
      </c>
      <c r="H26" s="37"/>
      <c r="I26" s="36" t="s">
        <v>92</v>
      </c>
      <c r="J26" s="37" t="s">
        <v>20</v>
      </c>
      <c r="K26" s="37"/>
      <c r="L26" s="37"/>
      <c r="M26" s="37"/>
      <c r="N26" s="97"/>
      <c r="O26" s="98"/>
    </row>
    <row r="27" spans="1:15" ht="14.25" thickBot="1" thickTop="1">
      <c r="A27" s="86"/>
      <c r="B27" s="69"/>
      <c r="C27" s="58">
        <f t="shared" si="1"/>
        <v>0.6770833333333328</v>
      </c>
      <c r="D27" s="6">
        <v>0.010416666666666666</v>
      </c>
      <c r="E27" s="7">
        <f t="shared" si="0"/>
        <v>0.6874999999999994</v>
      </c>
      <c r="F27" s="71" t="s">
        <v>69</v>
      </c>
      <c r="G27" s="72"/>
      <c r="H27" s="72"/>
      <c r="I27" s="72"/>
      <c r="J27" s="72"/>
      <c r="K27" s="72"/>
      <c r="L27" s="72"/>
      <c r="M27" s="72"/>
      <c r="N27" s="72"/>
      <c r="O27" s="73"/>
    </row>
    <row r="28" spans="1:15" ht="39.75" thickBot="1" thickTop="1">
      <c r="A28" s="86"/>
      <c r="B28" s="69"/>
      <c r="C28" s="62">
        <f t="shared" si="1"/>
        <v>0.6874999999999994</v>
      </c>
      <c r="D28" s="9">
        <v>0.006944444444444444</v>
      </c>
      <c r="E28" s="10">
        <f t="shared" si="0"/>
        <v>0.6944444444444439</v>
      </c>
      <c r="F28" s="65" t="s">
        <v>48</v>
      </c>
      <c r="G28" s="12" t="s">
        <v>48</v>
      </c>
      <c r="H28" s="12"/>
      <c r="I28" s="11" t="s">
        <v>136</v>
      </c>
      <c r="J28" s="12" t="s">
        <v>137</v>
      </c>
      <c r="K28" s="63"/>
      <c r="L28" s="63"/>
      <c r="M28" s="63"/>
      <c r="N28" s="63"/>
      <c r="O28" s="99"/>
    </row>
    <row r="29" spans="1:15" ht="39.75" thickBot="1" thickTop="1">
      <c r="A29" s="100"/>
      <c r="B29" s="69"/>
      <c r="C29" s="30">
        <f t="shared" si="1"/>
        <v>0.6944444444444439</v>
      </c>
      <c r="D29" s="15">
        <v>0.006944444444444444</v>
      </c>
      <c r="E29" s="16">
        <f t="shared" si="0"/>
        <v>0.7013888888888883</v>
      </c>
      <c r="F29" s="65"/>
      <c r="G29" s="17" t="s">
        <v>48</v>
      </c>
      <c r="H29" s="17"/>
      <c r="I29" s="18" t="s">
        <v>138</v>
      </c>
      <c r="J29" s="17" t="s">
        <v>139</v>
      </c>
      <c r="K29" s="101"/>
      <c r="L29" s="101"/>
      <c r="M29" s="101"/>
      <c r="N29" s="101"/>
      <c r="O29" s="64"/>
    </row>
    <row r="30" spans="1:15" ht="39.75" thickBot="1" thickTop="1">
      <c r="A30" s="100"/>
      <c r="B30" s="69"/>
      <c r="C30" s="30">
        <f t="shared" si="1"/>
        <v>0.7013888888888883</v>
      </c>
      <c r="D30" s="15">
        <v>0.006944444444444444</v>
      </c>
      <c r="E30" s="16">
        <f t="shared" si="0"/>
        <v>0.7083333333333327</v>
      </c>
      <c r="F30" s="65"/>
      <c r="G30" s="17" t="s">
        <v>48</v>
      </c>
      <c r="H30" s="17"/>
      <c r="I30" s="18" t="s">
        <v>148</v>
      </c>
      <c r="J30" s="17" t="s">
        <v>140</v>
      </c>
      <c r="K30" s="101"/>
      <c r="L30" s="101"/>
      <c r="M30" s="101"/>
      <c r="N30" s="101"/>
      <c r="O30" s="64"/>
    </row>
    <row r="31" spans="1:15" ht="39.75" thickBot="1" thickTop="1">
      <c r="A31" s="100"/>
      <c r="B31" s="69"/>
      <c r="C31" s="30">
        <f t="shared" si="1"/>
        <v>0.7083333333333327</v>
      </c>
      <c r="D31" s="15">
        <v>0.006944444444444444</v>
      </c>
      <c r="E31" s="16">
        <f t="shared" si="0"/>
        <v>0.7152777777777771</v>
      </c>
      <c r="F31" s="65"/>
      <c r="G31" s="17" t="s">
        <v>48</v>
      </c>
      <c r="H31" s="17"/>
      <c r="I31" s="18" t="s">
        <v>141</v>
      </c>
      <c r="J31" s="17" t="s">
        <v>142</v>
      </c>
      <c r="K31" s="101"/>
      <c r="L31" s="101"/>
      <c r="M31" s="101"/>
      <c r="N31" s="101"/>
      <c r="O31" s="64"/>
    </row>
    <row r="32" spans="1:15" ht="39.75" thickBot="1" thickTop="1">
      <c r="A32" s="100"/>
      <c r="B32" s="69"/>
      <c r="C32" s="30">
        <f t="shared" si="1"/>
        <v>0.7152777777777771</v>
      </c>
      <c r="D32" s="15">
        <v>0.006944444444444444</v>
      </c>
      <c r="E32" s="16">
        <f t="shared" si="0"/>
        <v>0.7222222222222215</v>
      </c>
      <c r="F32" s="65"/>
      <c r="G32" s="17" t="s">
        <v>48</v>
      </c>
      <c r="H32" s="17"/>
      <c r="I32" s="18" t="s">
        <v>143</v>
      </c>
      <c r="J32" s="17" t="s">
        <v>144</v>
      </c>
      <c r="K32" s="101"/>
      <c r="L32" s="101"/>
      <c r="M32" s="101"/>
      <c r="N32" s="101"/>
      <c r="O32" s="64"/>
    </row>
    <row r="33" spans="1:15" ht="39.75" thickBot="1" thickTop="1">
      <c r="A33" s="100"/>
      <c r="B33" s="69"/>
      <c r="C33" s="30">
        <f t="shared" si="1"/>
        <v>0.7222222222222215</v>
      </c>
      <c r="D33" s="15">
        <v>0.006944444444444444</v>
      </c>
      <c r="E33" s="16">
        <f t="shared" si="0"/>
        <v>0.729166666666666</v>
      </c>
      <c r="F33" s="65"/>
      <c r="G33" s="17" t="s">
        <v>48</v>
      </c>
      <c r="H33" s="17"/>
      <c r="I33" s="18" t="s">
        <v>149</v>
      </c>
      <c r="J33" s="17" t="s">
        <v>145</v>
      </c>
      <c r="K33" s="101"/>
      <c r="L33" s="101"/>
      <c r="M33" s="101"/>
      <c r="N33" s="101"/>
      <c r="O33" s="64"/>
    </row>
    <row r="34" spans="1:15" ht="39.75" thickBot="1" thickTop="1">
      <c r="A34" s="100"/>
      <c r="B34" s="69"/>
      <c r="C34" s="33">
        <f t="shared" si="1"/>
        <v>0.729166666666666</v>
      </c>
      <c r="D34" s="34">
        <v>0.006944444444444444</v>
      </c>
      <c r="E34" s="35">
        <f t="shared" si="0"/>
        <v>0.7361111111111104</v>
      </c>
      <c r="F34" s="78"/>
      <c r="G34" s="37" t="s">
        <v>48</v>
      </c>
      <c r="H34" s="37"/>
      <c r="I34" s="36" t="s">
        <v>150</v>
      </c>
      <c r="J34" s="37" t="s">
        <v>146</v>
      </c>
      <c r="K34" s="101"/>
      <c r="L34" s="101"/>
      <c r="M34" s="101"/>
      <c r="N34" s="101"/>
      <c r="O34" s="102"/>
    </row>
    <row r="35" spans="1:15" ht="14.25" thickBot="1" thickTop="1">
      <c r="A35" s="100"/>
      <c r="B35" s="69"/>
      <c r="C35" s="26">
        <v>0.7916666666666666</v>
      </c>
      <c r="D35" s="27">
        <v>0.125</v>
      </c>
      <c r="E35" s="28">
        <f t="shared" si="0"/>
        <v>0.9166666666666666</v>
      </c>
      <c r="F35" s="103" t="s">
        <v>93</v>
      </c>
      <c r="G35" s="104"/>
      <c r="H35" s="104"/>
      <c r="I35" s="104"/>
      <c r="J35" s="104"/>
      <c r="K35" s="104"/>
      <c r="L35" s="104"/>
      <c r="M35" s="104"/>
      <c r="N35" s="104"/>
      <c r="O35" s="105"/>
    </row>
    <row r="36" spans="2:15" ht="13.5" thickBot="1">
      <c r="B36" s="82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</row>
    <row r="37" spans="2:15" ht="12.75">
      <c r="B37" s="83" t="s">
        <v>94</v>
      </c>
      <c r="C37" s="39">
        <v>0.3541666666666667</v>
      </c>
      <c r="D37" s="40">
        <v>0.013888888888888888</v>
      </c>
      <c r="E37" s="41">
        <f t="shared" si="0"/>
        <v>0.3680555555555556</v>
      </c>
      <c r="F37" s="84" t="s">
        <v>95</v>
      </c>
      <c r="G37" s="42" t="s">
        <v>21</v>
      </c>
      <c r="H37" s="42"/>
      <c r="I37" s="43" t="s">
        <v>96</v>
      </c>
      <c r="J37" s="44" t="s">
        <v>97</v>
      </c>
      <c r="K37" s="42"/>
      <c r="L37" s="42"/>
      <c r="M37" s="42"/>
      <c r="N37" s="45"/>
      <c r="O37" s="46"/>
    </row>
    <row r="38" spans="2:15" ht="51">
      <c r="B38" s="69"/>
      <c r="C38" s="14">
        <f t="shared" si="1"/>
        <v>0.3680555555555556</v>
      </c>
      <c r="D38" s="15">
        <v>0.013888888888888888</v>
      </c>
      <c r="E38" s="16">
        <f t="shared" si="0"/>
        <v>0.3819444444444445</v>
      </c>
      <c r="F38" s="65"/>
      <c r="G38" s="17" t="s">
        <v>22</v>
      </c>
      <c r="H38" s="17"/>
      <c r="I38" s="18" t="s">
        <v>154</v>
      </c>
      <c r="J38" s="17" t="s">
        <v>155</v>
      </c>
      <c r="K38" s="17"/>
      <c r="L38" s="17"/>
      <c r="M38" s="17"/>
      <c r="N38" s="19" t="s">
        <v>23</v>
      </c>
      <c r="O38" s="31"/>
    </row>
    <row r="39" spans="2:15" ht="25.5">
      <c r="B39" s="69"/>
      <c r="C39" s="14">
        <f t="shared" si="1"/>
        <v>0.3819444444444445</v>
      </c>
      <c r="D39" s="15">
        <v>0.010416666666666666</v>
      </c>
      <c r="E39" s="16">
        <f t="shared" si="0"/>
        <v>0.39236111111111116</v>
      </c>
      <c r="F39" s="65"/>
      <c r="G39" s="17" t="s">
        <v>24</v>
      </c>
      <c r="H39" s="17"/>
      <c r="I39" s="18" t="s">
        <v>98</v>
      </c>
      <c r="J39" s="17" t="s">
        <v>99</v>
      </c>
      <c r="K39" s="17"/>
      <c r="L39" s="17"/>
      <c r="M39" s="17"/>
      <c r="N39" s="19" t="s">
        <v>25</v>
      </c>
      <c r="O39" s="31"/>
    </row>
    <row r="40" spans="2:15" ht="38.25">
      <c r="B40" s="69"/>
      <c r="C40" s="14">
        <f t="shared" si="1"/>
        <v>0.39236111111111116</v>
      </c>
      <c r="D40" s="15">
        <v>0.006944444444444444</v>
      </c>
      <c r="E40" s="16">
        <f t="shared" si="0"/>
        <v>0.3993055555555556</v>
      </c>
      <c r="F40" s="65"/>
      <c r="G40" s="17"/>
      <c r="H40" s="17"/>
      <c r="I40" s="18" t="s">
        <v>89</v>
      </c>
      <c r="J40" s="17" t="s">
        <v>100</v>
      </c>
      <c r="K40" s="17"/>
      <c r="L40" s="17"/>
      <c r="M40" s="17"/>
      <c r="N40" s="19" t="s">
        <v>17</v>
      </c>
      <c r="O40" s="31"/>
    </row>
    <row r="41" spans="2:15" ht="26.25" thickBot="1">
      <c r="B41" s="69"/>
      <c r="C41" s="20">
        <f t="shared" si="1"/>
        <v>0.3993055555555556</v>
      </c>
      <c r="D41" s="21">
        <v>0.006944444444444444</v>
      </c>
      <c r="E41" s="22">
        <f t="shared" si="0"/>
        <v>0.40625</v>
      </c>
      <c r="F41" s="78"/>
      <c r="G41" s="23"/>
      <c r="H41" s="23"/>
      <c r="I41" s="24" t="s">
        <v>153</v>
      </c>
      <c r="J41" s="47" t="s">
        <v>101</v>
      </c>
      <c r="K41" s="23"/>
      <c r="L41" s="23"/>
      <c r="M41" s="23"/>
      <c r="N41" s="25"/>
      <c r="O41" s="32"/>
    </row>
    <row r="42" spans="2:15" ht="14.25" thickBot="1" thickTop="1">
      <c r="B42" s="69"/>
      <c r="C42" s="5">
        <f t="shared" si="1"/>
        <v>0.40625</v>
      </c>
      <c r="D42" s="6">
        <v>0.010416666666666666</v>
      </c>
      <c r="E42" s="7">
        <f t="shared" si="0"/>
        <v>0.4166666666666667</v>
      </c>
      <c r="F42" s="71" t="s">
        <v>69</v>
      </c>
      <c r="G42" s="72"/>
      <c r="H42" s="72"/>
      <c r="I42" s="72"/>
      <c r="J42" s="72"/>
      <c r="K42" s="72"/>
      <c r="L42" s="72"/>
      <c r="M42" s="72"/>
      <c r="N42" s="72"/>
      <c r="O42" s="73"/>
    </row>
    <row r="43" spans="2:15" ht="26.25" thickTop="1">
      <c r="B43" s="69"/>
      <c r="C43" s="8">
        <f t="shared" si="1"/>
        <v>0.4166666666666667</v>
      </c>
      <c r="D43" s="9">
        <v>0.010416666666666666</v>
      </c>
      <c r="E43" s="10">
        <f t="shared" si="0"/>
        <v>0.42708333333333337</v>
      </c>
      <c r="F43" s="65" t="s">
        <v>26</v>
      </c>
      <c r="G43" s="12" t="s">
        <v>26</v>
      </c>
      <c r="H43" s="12"/>
      <c r="I43" s="11" t="s">
        <v>102</v>
      </c>
      <c r="J43" s="12" t="s">
        <v>103</v>
      </c>
      <c r="K43" s="12"/>
      <c r="L43" s="12"/>
      <c r="M43" s="12"/>
      <c r="N43" s="13" t="s">
        <v>27</v>
      </c>
      <c r="O43" s="48"/>
    </row>
    <row r="44" spans="2:15" ht="25.5">
      <c r="B44" s="69"/>
      <c r="C44" s="14">
        <f t="shared" si="1"/>
        <v>0.42708333333333337</v>
      </c>
      <c r="D44" s="15">
        <v>0.010416666666666666</v>
      </c>
      <c r="E44" s="16">
        <f t="shared" si="0"/>
        <v>0.43750000000000006</v>
      </c>
      <c r="F44" s="65"/>
      <c r="G44" s="17" t="s">
        <v>26</v>
      </c>
      <c r="H44" s="17"/>
      <c r="I44" s="49" t="s">
        <v>104</v>
      </c>
      <c r="J44" s="17" t="s">
        <v>105</v>
      </c>
      <c r="K44" s="17"/>
      <c r="L44" s="17"/>
      <c r="M44" s="17"/>
      <c r="N44" s="19" t="s">
        <v>28</v>
      </c>
      <c r="O44" s="31"/>
    </row>
    <row r="45" spans="2:17" ht="25.5">
      <c r="B45" s="69"/>
      <c r="C45" s="14">
        <f t="shared" si="1"/>
        <v>0.43750000000000006</v>
      </c>
      <c r="D45" s="15">
        <v>0.010416666666666666</v>
      </c>
      <c r="E45" s="16">
        <f t="shared" si="0"/>
        <v>0.44791666666666674</v>
      </c>
      <c r="F45" s="65"/>
      <c r="G45" s="17" t="s">
        <v>26</v>
      </c>
      <c r="H45" s="17"/>
      <c r="I45" s="18" t="s">
        <v>106</v>
      </c>
      <c r="J45" s="17" t="s">
        <v>107</v>
      </c>
      <c r="K45" s="17"/>
      <c r="L45" s="17"/>
      <c r="M45" s="17"/>
      <c r="N45" s="19" t="s">
        <v>29</v>
      </c>
      <c r="O45" s="31"/>
      <c r="Q45" s="108"/>
    </row>
    <row r="46" spans="2:17" ht="25.5">
      <c r="B46" s="69"/>
      <c r="C46" s="14">
        <f t="shared" si="1"/>
        <v>0.44791666666666674</v>
      </c>
      <c r="D46" s="15">
        <v>0.010416666666666666</v>
      </c>
      <c r="E46" s="16">
        <f t="shared" si="0"/>
        <v>0.4583333333333334</v>
      </c>
      <c r="F46" s="65"/>
      <c r="G46" s="17" t="s">
        <v>26</v>
      </c>
      <c r="H46" s="17"/>
      <c r="I46" s="18" t="s">
        <v>106</v>
      </c>
      <c r="J46" s="17" t="s">
        <v>108</v>
      </c>
      <c r="K46" s="17"/>
      <c r="L46" s="17"/>
      <c r="M46" s="17"/>
      <c r="N46" s="19" t="s">
        <v>29</v>
      </c>
      <c r="O46" s="31"/>
      <c r="Q46" s="108"/>
    </row>
    <row r="47" spans="2:17" ht="25.5">
      <c r="B47" s="69"/>
      <c r="C47" s="14">
        <f t="shared" si="1"/>
        <v>0.4583333333333334</v>
      </c>
      <c r="D47" s="15">
        <v>0.006944444444444444</v>
      </c>
      <c r="E47" s="16">
        <f t="shared" si="0"/>
        <v>0.46527777777777785</v>
      </c>
      <c r="F47" s="65"/>
      <c r="G47" s="17" t="s">
        <v>26</v>
      </c>
      <c r="H47" s="17"/>
      <c r="I47" s="18" t="s">
        <v>109</v>
      </c>
      <c r="J47" s="17" t="s">
        <v>110</v>
      </c>
      <c r="K47" s="17"/>
      <c r="L47" s="17"/>
      <c r="M47" s="17"/>
      <c r="N47" s="19" t="s">
        <v>30</v>
      </c>
      <c r="O47" s="31"/>
      <c r="Q47" s="109"/>
    </row>
    <row r="48" spans="2:17" ht="51">
      <c r="B48" s="69"/>
      <c r="C48" s="14">
        <f t="shared" si="1"/>
        <v>0.46527777777777785</v>
      </c>
      <c r="D48" s="15">
        <v>0.010416666666666666</v>
      </c>
      <c r="E48" s="16">
        <f t="shared" si="0"/>
        <v>0.47569444444444453</v>
      </c>
      <c r="F48" s="65"/>
      <c r="G48" s="17" t="s">
        <v>26</v>
      </c>
      <c r="H48" s="17"/>
      <c r="I48" s="18" t="s">
        <v>111</v>
      </c>
      <c r="J48" s="17" t="s">
        <v>112</v>
      </c>
      <c r="K48" s="17"/>
      <c r="L48" s="17"/>
      <c r="M48" s="17"/>
      <c r="N48" s="19" t="s">
        <v>31</v>
      </c>
      <c r="O48" s="31"/>
      <c r="Q48" s="108"/>
    </row>
    <row r="49" spans="2:15" ht="25.5" hidden="1">
      <c r="B49" s="69"/>
      <c r="C49" s="14">
        <f t="shared" si="1"/>
        <v>0.47569444444444453</v>
      </c>
      <c r="D49" s="15">
        <v>0</v>
      </c>
      <c r="E49" s="16">
        <f t="shared" si="0"/>
        <v>0.47569444444444453</v>
      </c>
      <c r="F49" s="65"/>
      <c r="G49" s="17" t="s">
        <v>26</v>
      </c>
      <c r="H49" s="17"/>
      <c r="I49" s="17"/>
      <c r="J49" s="17"/>
      <c r="K49" s="17"/>
      <c r="L49" s="17"/>
      <c r="M49" s="17"/>
      <c r="N49" s="19"/>
      <c r="O49" s="31"/>
    </row>
    <row r="50" spans="2:15" ht="26.25" thickBot="1">
      <c r="B50" s="69"/>
      <c r="C50" s="20">
        <f>$E49</f>
        <v>0.47569444444444453</v>
      </c>
      <c r="D50" s="21">
        <v>0.006944444444444444</v>
      </c>
      <c r="E50" s="22">
        <f t="shared" si="0"/>
        <v>0.48263888888888895</v>
      </c>
      <c r="F50" s="65"/>
      <c r="G50" s="23" t="s">
        <v>26</v>
      </c>
      <c r="H50" s="23"/>
      <c r="I50" s="24" t="s">
        <v>113</v>
      </c>
      <c r="J50" s="23" t="s">
        <v>114</v>
      </c>
      <c r="K50" s="23"/>
      <c r="L50" s="23"/>
      <c r="M50" s="23"/>
      <c r="N50" s="25" t="s">
        <v>32</v>
      </c>
      <c r="O50" s="32"/>
    </row>
    <row r="51" spans="2:15" ht="14.25" thickBot="1" thickTop="1">
      <c r="B51" s="69"/>
      <c r="C51" s="5">
        <f t="shared" si="1"/>
        <v>0.48263888888888895</v>
      </c>
      <c r="D51" s="6">
        <v>0.052083333333333336</v>
      </c>
      <c r="E51" s="7">
        <f t="shared" si="0"/>
        <v>0.5347222222222223</v>
      </c>
      <c r="F51" s="71" t="s">
        <v>80</v>
      </c>
      <c r="G51" s="72"/>
      <c r="H51" s="72"/>
      <c r="I51" s="72"/>
      <c r="J51" s="72"/>
      <c r="K51" s="72"/>
      <c r="L51" s="72"/>
      <c r="M51" s="72"/>
      <c r="N51" s="72"/>
      <c r="O51" s="73"/>
    </row>
    <row r="52" spans="2:15" ht="26.25" thickTop="1">
      <c r="B52" s="69"/>
      <c r="C52" s="50">
        <f t="shared" si="1"/>
        <v>0.5347222222222223</v>
      </c>
      <c r="D52" s="51">
        <v>0.006944444444444444</v>
      </c>
      <c r="E52" s="52">
        <f t="shared" si="0"/>
        <v>0.5416666666666667</v>
      </c>
      <c r="F52" s="77" t="s">
        <v>33</v>
      </c>
      <c r="G52" s="53" t="s">
        <v>33</v>
      </c>
      <c r="H52" s="53"/>
      <c r="I52" s="54" t="s">
        <v>115</v>
      </c>
      <c r="J52" s="53" t="s">
        <v>116</v>
      </c>
      <c r="K52" s="53"/>
      <c r="L52" s="53"/>
      <c r="M52" s="53"/>
      <c r="N52" s="55" t="s">
        <v>34</v>
      </c>
      <c r="O52" s="56"/>
    </row>
    <row r="53" spans="2:15" ht="25.5">
      <c r="B53" s="69"/>
      <c r="C53" s="30">
        <f t="shared" si="1"/>
        <v>0.5416666666666667</v>
      </c>
      <c r="D53" s="15">
        <v>0.006944444444444444</v>
      </c>
      <c r="E53" s="16">
        <f t="shared" si="0"/>
        <v>0.5486111111111112</v>
      </c>
      <c r="F53" s="65"/>
      <c r="G53" s="17" t="s">
        <v>33</v>
      </c>
      <c r="H53" s="17"/>
      <c r="I53" s="18" t="s">
        <v>117</v>
      </c>
      <c r="J53" s="17" t="s">
        <v>118</v>
      </c>
      <c r="K53" s="17"/>
      <c r="L53" s="17"/>
      <c r="M53" s="17"/>
      <c r="N53" s="19" t="s">
        <v>35</v>
      </c>
      <c r="O53" s="31"/>
    </row>
    <row r="54" spans="2:15" ht="25.5">
      <c r="B54" s="69"/>
      <c r="C54" s="30">
        <f t="shared" si="1"/>
        <v>0.5486111111111112</v>
      </c>
      <c r="D54" s="15">
        <v>0.006944444444444444</v>
      </c>
      <c r="E54" s="16">
        <f t="shared" si="0"/>
        <v>0.5555555555555556</v>
      </c>
      <c r="F54" s="65"/>
      <c r="G54" s="17"/>
      <c r="H54" s="17"/>
      <c r="I54" s="18" t="s">
        <v>119</v>
      </c>
      <c r="J54" s="17" t="s">
        <v>120</v>
      </c>
      <c r="K54" s="17"/>
      <c r="L54" s="17"/>
      <c r="M54" s="17"/>
      <c r="N54" s="19" t="s">
        <v>36</v>
      </c>
      <c r="O54" s="31"/>
    </row>
    <row r="55" spans="2:15" ht="102">
      <c r="B55" s="69"/>
      <c r="C55" s="30">
        <f t="shared" si="1"/>
        <v>0.5555555555555556</v>
      </c>
      <c r="D55" s="15">
        <v>0.013888888888888888</v>
      </c>
      <c r="E55" s="16">
        <f t="shared" si="0"/>
        <v>0.5694444444444444</v>
      </c>
      <c r="F55" s="65"/>
      <c r="G55" s="17" t="s">
        <v>33</v>
      </c>
      <c r="H55" s="17"/>
      <c r="I55" s="18" t="s">
        <v>121</v>
      </c>
      <c r="J55" s="17" t="s">
        <v>122</v>
      </c>
      <c r="K55" s="17"/>
      <c r="L55" s="17"/>
      <c r="M55" s="17"/>
      <c r="N55" s="19" t="s">
        <v>37</v>
      </c>
      <c r="O55" s="31"/>
    </row>
    <row r="56" spans="2:15" ht="51">
      <c r="B56" s="69"/>
      <c r="C56" s="30">
        <f t="shared" si="1"/>
        <v>0.5694444444444444</v>
      </c>
      <c r="D56" s="15">
        <v>0.006944444444444444</v>
      </c>
      <c r="E56" s="16">
        <f t="shared" si="0"/>
        <v>0.5763888888888888</v>
      </c>
      <c r="F56" s="65"/>
      <c r="G56" s="17" t="s">
        <v>33</v>
      </c>
      <c r="H56" s="17"/>
      <c r="I56" s="18" t="s">
        <v>123</v>
      </c>
      <c r="J56" s="17" t="s">
        <v>124</v>
      </c>
      <c r="K56" s="17"/>
      <c r="L56" s="17"/>
      <c r="M56" s="17"/>
      <c r="N56" s="19" t="s">
        <v>38</v>
      </c>
      <c r="O56" s="31"/>
    </row>
    <row r="57" spans="2:15" ht="25.5">
      <c r="B57" s="69"/>
      <c r="C57" s="30">
        <f t="shared" si="1"/>
        <v>0.5763888888888888</v>
      </c>
      <c r="D57" s="15">
        <v>0.006944444444444444</v>
      </c>
      <c r="E57" s="16">
        <f t="shared" si="0"/>
        <v>0.5833333333333333</v>
      </c>
      <c r="F57" s="65"/>
      <c r="G57" s="17" t="s">
        <v>33</v>
      </c>
      <c r="H57" s="17"/>
      <c r="I57" s="18" t="s">
        <v>125</v>
      </c>
      <c r="J57" s="17" t="s">
        <v>126</v>
      </c>
      <c r="K57" s="17"/>
      <c r="L57" s="17"/>
      <c r="M57" s="17"/>
      <c r="N57" s="19" t="s">
        <v>39</v>
      </c>
      <c r="O57" s="31"/>
    </row>
    <row r="58" spans="2:15" ht="26.25" thickBot="1">
      <c r="B58" s="69"/>
      <c r="C58" s="33">
        <f t="shared" si="1"/>
        <v>0.5833333333333333</v>
      </c>
      <c r="D58" s="34">
        <v>0.006944444444444444</v>
      </c>
      <c r="E58" s="35">
        <f t="shared" si="0"/>
        <v>0.5902777777777777</v>
      </c>
      <c r="F58" s="78"/>
      <c r="G58" s="37" t="s">
        <v>33</v>
      </c>
      <c r="H58" s="37"/>
      <c r="I58" s="36" t="s">
        <v>127</v>
      </c>
      <c r="J58" s="37" t="s">
        <v>128</v>
      </c>
      <c r="K58" s="37"/>
      <c r="L58" s="37"/>
      <c r="M58" s="37"/>
      <c r="N58" s="38" t="s">
        <v>40</v>
      </c>
      <c r="O58" s="57"/>
    </row>
    <row r="59" spans="2:15" ht="14.25" thickBot="1" thickTop="1">
      <c r="B59" s="69"/>
      <c r="C59" s="58">
        <f t="shared" si="1"/>
        <v>0.5902777777777777</v>
      </c>
      <c r="D59" s="6">
        <v>0.013888888888888888</v>
      </c>
      <c r="E59" s="7">
        <f t="shared" si="0"/>
        <v>0.6041666666666665</v>
      </c>
      <c r="F59" s="71" t="s">
        <v>69</v>
      </c>
      <c r="G59" s="72"/>
      <c r="H59" s="72"/>
      <c r="I59" s="72"/>
      <c r="J59" s="72"/>
      <c r="K59" s="72"/>
      <c r="L59" s="72"/>
      <c r="M59" s="72"/>
      <c r="N59" s="72"/>
      <c r="O59" s="73"/>
    </row>
    <row r="60" spans="2:15" ht="26.25" thickTop="1">
      <c r="B60" s="69"/>
      <c r="C60" s="50">
        <f t="shared" si="1"/>
        <v>0.6041666666666665</v>
      </c>
      <c r="D60" s="51">
        <v>0.010416666666666666</v>
      </c>
      <c r="E60" s="52">
        <f t="shared" si="0"/>
        <v>0.6145833333333331</v>
      </c>
      <c r="F60" s="77" t="s">
        <v>41</v>
      </c>
      <c r="G60" s="53" t="s">
        <v>41</v>
      </c>
      <c r="H60" s="53"/>
      <c r="I60" s="54" t="s">
        <v>161</v>
      </c>
      <c r="J60" s="53" t="s">
        <v>160</v>
      </c>
      <c r="K60" s="53"/>
      <c r="L60" s="53"/>
      <c r="M60" s="53"/>
      <c r="N60" s="55" t="s">
        <v>42</v>
      </c>
      <c r="O60" s="56"/>
    </row>
    <row r="61" spans="2:15" ht="25.5">
      <c r="B61" s="69"/>
      <c r="C61" s="30">
        <f t="shared" si="1"/>
        <v>0.6145833333333331</v>
      </c>
      <c r="D61" s="15">
        <v>0.010416666666666666</v>
      </c>
      <c r="E61" s="16">
        <f t="shared" si="0"/>
        <v>0.6249999999999998</v>
      </c>
      <c r="F61" s="65"/>
      <c r="G61" s="17" t="s">
        <v>41</v>
      </c>
      <c r="H61" s="17"/>
      <c r="I61" s="18" t="s">
        <v>159</v>
      </c>
      <c r="J61" s="17" t="s">
        <v>158</v>
      </c>
      <c r="K61" s="17"/>
      <c r="L61" s="17"/>
      <c r="M61" s="17"/>
      <c r="N61" s="19" t="s">
        <v>43</v>
      </c>
      <c r="O61" s="31"/>
    </row>
    <row r="62" spans="2:15" ht="25.5">
      <c r="B62" s="69"/>
      <c r="C62" s="30">
        <f t="shared" si="1"/>
        <v>0.6249999999999998</v>
      </c>
      <c r="D62" s="15">
        <v>0.010416666666666666</v>
      </c>
      <c r="E62" s="16">
        <f t="shared" si="0"/>
        <v>0.6354166666666664</v>
      </c>
      <c r="F62" s="65"/>
      <c r="G62" s="17" t="s">
        <v>41</v>
      </c>
      <c r="H62" s="17"/>
      <c r="I62" s="49" t="s">
        <v>129</v>
      </c>
      <c r="J62" s="17" t="s">
        <v>130</v>
      </c>
      <c r="K62" s="17"/>
      <c r="L62" s="17"/>
      <c r="M62" s="17"/>
      <c r="N62" s="19" t="s">
        <v>44</v>
      </c>
      <c r="O62" s="31"/>
    </row>
    <row r="63" spans="2:15" ht="25.5">
      <c r="B63" s="69"/>
      <c r="C63" s="30">
        <f t="shared" si="1"/>
        <v>0.6354166666666664</v>
      </c>
      <c r="D63" s="15">
        <v>0.010416666666666666</v>
      </c>
      <c r="E63" s="16">
        <f t="shared" si="0"/>
        <v>0.645833333333333</v>
      </c>
      <c r="F63" s="65"/>
      <c r="G63" s="17" t="s">
        <v>41</v>
      </c>
      <c r="H63" s="17"/>
      <c r="I63" s="18" t="s">
        <v>131</v>
      </c>
      <c r="J63" s="17" t="s">
        <v>132</v>
      </c>
      <c r="K63" s="17"/>
      <c r="L63" s="17"/>
      <c r="M63" s="17"/>
      <c r="N63" s="19" t="s">
        <v>45</v>
      </c>
      <c r="O63" s="31"/>
    </row>
    <row r="64" spans="2:15" ht="25.5">
      <c r="B64" s="69"/>
      <c r="C64" s="30">
        <f t="shared" si="1"/>
        <v>0.645833333333333</v>
      </c>
      <c r="D64" s="15">
        <v>0.006944444444444444</v>
      </c>
      <c r="E64" s="16">
        <f t="shared" si="0"/>
        <v>0.6527777777777775</v>
      </c>
      <c r="F64" s="65"/>
      <c r="G64" s="17" t="s">
        <v>41</v>
      </c>
      <c r="H64" s="17"/>
      <c r="I64" s="18" t="s">
        <v>115</v>
      </c>
      <c r="J64" s="17" t="s">
        <v>133</v>
      </c>
      <c r="K64" s="17"/>
      <c r="L64" s="17"/>
      <c r="M64" s="17"/>
      <c r="N64" s="19" t="s">
        <v>34</v>
      </c>
      <c r="O64" s="31"/>
    </row>
    <row r="65" spans="2:15" ht="25.5">
      <c r="B65" s="69"/>
      <c r="C65" s="30">
        <f t="shared" si="1"/>
        <v>0.6527777777777775</v>
      </c>
      <c r="D65" s="15">
        <v>0.006944444444444444</v>
      </c>
      <c r="E65" s="16">
        <f t="shared" si="0"/>
        <v>0.6597222222222219</v>
      </c>
      <c r="F65" s="65"/>
      <c r="G65" s="17" t="s">
        <v>41</v>
      </c>
      <c r="H65" s="17"/>
      <c r="I65" s="18" t="s">
        <v>152</v>
      </c>
      <c r="J65" s="17" t="s">
        <v>134</v>
      </c>
      <c r="K65" s="17"/>
      <c r="L65" s="17"/>
      <c r="M65" s="17"/>
      <c r="N65" s="19" t="s">
        <v>46</v>
      </c>
      <c r="O65" s="31"/>
    </row>
    <row r="66" spans="2:15" ht="26.25" thickBot="1">
      <c r="B66" s="69"/>
      <c r="C66" s="33">
        <f t="shared" si="1"/>
        <v>0.6597222222222219</v>
      </c>
      <c r="D66" s="34">
        <v>0.010416666666666666</v>
      </c>
      <c r="E66" s="35">
        <f t="shared" si="0"/>
        <v>0.6701388888888885</v>
      </c>
      <c r="F66" s="78"/>
      <c r="G66" s="37" t="s">
        <v>41</v>
      </c>
      <c r="H66" s="37"/>
      <c r="I66" s="36" t="s">
        <v>151</v>
      </c>
      <c r="J66" s="37" t="s">
        <v>135</v>
      </c>
      <c r="K66" s="37"/>
      <c r="L66" s="37"/>
      <c r="M66" s="37"/>
      <c r="N66" s="38" t="s">
        <v>47</v>
      </c>
      <c r="O66" s="57"/>
    </row>
    <row r="67" spans="2:15" ht="38.25" hidden="1">
      <c r="B67" s="69"/>
      <c r="C67" s="62">
        <f t="shared" si="1"/>
        <v>0.6701388888888885</v>
      </c>
      <c r="D67" s="9">
        <v>0</v>
      </c>
      <c r="E67" s="10">
        <f t="shared" si="0"/>
        <v>0.6701388888888885</v>
      </c>
      <c r="F67" s="65" t="s">
        <v>48</v>
      </c>
      <c r="G67" s="12" t="s">
        <v>48</v>
      </c>
      <c r="H67" s="12"/>
      <c r="I67" s="11" t="s">
        <v>136</v>
      </c>
      <c r="J67" s="12" t="s">
        <v>137</v>
      </c>
      <c r="K67" s="12"/>
      <c r="L67" s="12"/>
      <c r="M67" s="12"/>
      <c r="N67" s="13" t="s">
        <v>49</v>
      </c>
      <c r="O67" s="48"/>
    </row>
    <row r="68" spans="2:15" ht="38.25" hidden="1">
      <c r="B68" s="69"/>
      <c r="C68" s="30">
        <f t="shared" si="1"/>
        <v>0.6701388888888885</v>
      </c>
      <c r="D68" s="15">
        <v>0</v>
      </c>
      <c r="E68" s="16">
        <f t="shared" si="0"/>
        <v>0.6701388888888885</v>
      </c>
      <c r="F68" s="65"/>
      <c r="G68" s="17" t="s">
        <v>48</v>
      </c>
      <c r="H68" s="17"/>
      <c r="I68" s="18" t="s">
        <v>138</v>
      </c>
      <c r="J68" s="17" t="s">
        <v>139</v>
      </c>
      <c r="K68" s="17"/>
      <c r="L68" s="17"/>
      <c r="M68" s="17"/>
      <c r="N68" s="19" t="s">
        <v>42</v>
      </c>
      <c r="O68" s="31"/>
    </row>
    <row r="69" spans="2:15" ht="38.25" hidden="1">
      <c r="B69" s="69"/>
      <c r="C69" s="30">
        <f t="shared" si="1"/>
        <v>0.6701388888888885</v>
      </c>
      <c r="D69" s="15">
        <v>0</v>
      </c>
      <c r="E69" s="16">
        <f t="shared" si="0"/>
        <v>0.6701388888888885</v>
      </c>
      <c r="F69" s="65"/>
      <c r="G69" s="17" t="s">
        <v>48</v>
      </c>
      <c r="H69" s="17"/>
      <c r="I69" s="18" t="s">
        <v>148</v>
      </c>
      <c r="J69" s="17" t="s">
        <v>140</v>
      </c>
      <c r="K69" s="17"/>
      <c r="L69" s="17"/>
      <c r="M69" s="17"/>
      <c r="N69" s="19" t="s">
        <v>50</v>
      </c>
      <c r="O69" s="31"/>
    </row>
    <row r="70" spans="2:15" ht="38.25" hidden="1">
      <c r="B70" s="69"/>
      <c r="C70" s="30">
        <f t="shared" si="1"/>
        <v>0.6701388888888885</v>
      </c>
      <c r="D70" s="15">
        <v>0</v>
      </c>
      <c r="E70" s="16">
        <f t="shared" si="0"/>
        <v>0.6701388888888885</v>
      </c>
      <c r="F70" s="65"/>
      <c r="G70" s="17" t="s">
        <v>48</v>
      </c>
      <c r="H70" s="17"/>
      <c r="I70" s="18" t="s">
        <v>141</v>
      </c>
      <c r="J70" s="17" t="s">
        <v>142</v>
      </c>
      <c r="K70" s="17"/>
      <c r="L70" s="17"/>
      <c r="M70" s="17"/>
      <c r="N70" s="19" t="s">
        <v>42</v>
      </c>
      <c r="O70" s="31"/>
    </row>
    <row r="71" spans="2:15" ht="38.25" hidden="1">
      <c r="B71" s="69"/>
      <c r="C71" s="30">
        <f t="shared" si="1"/>
        <v>0.6701388888888885</v>
      </c>
      <c r="D71" s="15">
        <v>0</v>
      </c>
      <c r="E71" s="16">
        <f t="shared" si="0"/>
        <v>0.6701388888888885</v>
      </c>
      <c r="F71" s="65"/>
      <c r="G71" s="17" t="s">
        <v>48</v>
      </c>
      <c r="H71" s="17"/>
      <c r="I71" s="18" t="s">
        <v>143</v>
      </c>
      <c r="J71" s="17" t="s">
        <v>144</v>
      </c>
      <c r="K71" s="17"/>
      <c r="L71" s="17"/>
      <c r="M71" s="17"/>
      <c r="N71" s="19" t="s">
        <v>51</v>
      </c>
      <c r="O71" s="31"/>
    </row>
    <row r="72" spans="2:15" ht="38.25" hidden="1">
      <c r="B72" s="69"/>
      <c r="C72" s="30">
        <f t="shared" si="1"/>
        <v>0.6701388888888885</v>
      </c>
      <c r="D72" s="15">
        <v>0</v>
      </c>
      <c r="E72" s="16">
        <f t="shared" si="0"/>
        <v>0.6701388888888885</v>
      </c>
      <c r="F72" s="65"/>
      <c r="G72" s="17" t="s">
        <v>48</v>
      </c>
      <c r="H72" s="17"/>
      <c r="I72" s="18" t="s">
        <v>149</v>
      </c>
      <c r="J72" s="17" t="s">
        <v>145</v>
      </c>
      <c r="K72" s="17"/>
      <c r="L72" s="17"/>
      <c r="M72" s="17"/>
      <c r="N72" s="19" t="s">
        <v>52</v>
      </c>
      <c r="O72" s="31"/>
    </row>
    <row r="73" spans="2:15" ht="39" hidden="1" thickBot="1">
      <c r="B73" s="69"/>
      <c r="C73" s="33">
        <f t="shared" si="1"/>
        <v>0.6701388888888885</v>
      </c>
      <c r="D73" s="34">
        <v>0</v>
      </c>
      <c r="E73" s="35">
        <f t="shared" si="0"/>
        <v>0.6701388888888885</v>
      </c>
      <c r="F73" s="78"/>
      <c r="G73" s="37" t="s">
        <v>48</v>
      </c>
      <c r="H73" s="37"/>
      <c r="I73" s="36" t="s">
        <v>150</v>
      </c>
      <c r="J73" s="37" t="s">
        <v>146</v>
      </c>
      <c r="K73" s="37"/>
      <c r="L73" s="37"/>
      <c r="M73" s="37"/>
      <c r="N73" s="38" t="s">
        <v>52</v>
      </c>
      <c r="O73" s="57"/>
    </row>
    <row r="74" spans="2:15" ht="14.25" thickBot="1" thickTop="1">
      <c r="B74" s="70"/>
      <c r="C74" s="59">
        <f t="shared" si="1"/>
        <v>0.6701388888888885</v>
      </c>
      <c r="D74" s="60">
        <v>0.006944444444444444</v>
      </c>
      <c r="E74" s="61">
        <f t="shared" si="0"/>
        <v>0.6770833333333329</v>
      </c>
      <c r="F74" s="79" t="s">
        <v>147</v>
      </c>
      <c r="G74" s="80"/>
      <c r="H74" s="80"/>
      <c r="I74" s="80"/>
      <c r="J74" s="80"/>
      <c r="K74" s="80"/>
      <c r="L74" s="80"/>
      <c r="M74" s="80"/>
      <c r="N74" s="80"/>
      <c r="O74" s="81"/>
    </row>
    <row r="75" spans="2:15" ht="12.75">
      <c r="B75" s="110"/>
      <c r="C75" s="110"/>
      <c r="D75" s="111"/>
      <c r="E75" s="110"/>
      <c r="F75" s="110"/>
      <c r="G75" s="110"/>
      <c r="H75" s="110"/>
      <c r="I75" s="112"/>
      <c r="J75" s="112"/>
      <c r="K75" s="110"/>
      <c r="L75" s="110"/>
      <c r="M75" s="110"/>
      <c r="N75" s="113"/>
      <c r="O75" s="110"/>
    </row>
    <row r="76" spans="2:15" ht="12.75">
      <c r="B76" s="110"/>
      <c r="C76" s="110"/>
      <c r="D76" s="111"/>
      <c r="E76" s="110"/>
      <c r="F76" s="110"/>
      <c r="G76" s="110"/>
      <c r="H76" s="110"/>
      <c r="I76" s="112"/>
      <c r="J76" s="112"/>
      <c r="K76" s="110"/>
      <c r="L76" s="110"/>
      <c r="M76" s="110"/>
      <c r="N76" s="113"/>
      <c r="O76" s="110"/>
    </row>
    <row r="77" spans="2:15" ht="12.75">
      <c r="B77" s="110"/>
      <c r="C77" s="110"/>
      <c r="D77" s="111"/>
      <c r="E77" s="110"/>
      <c r="F77" s="110"/>
      <c r="G77" s="110"/>
      <c r="H77" s="110"/>
      <c r="I77" s="112"/>
      <c r="J77" s="112"/>
      <c r="K77" s="110"/>
      <c r="L77" s="110"/>
      <c r="M77" s="110"/>
      <c r="N77" s="113"/>
      <c r="O77" s="110"/>
    </row>
    <row r="78" spans="2:15" ht="12.75">
      <c r="B78" s="110"/>
      <c r="C78" s="110"/>
      <c r="D78" s="111"/>
      <c r="E78" s="110"/>
      <c r="F78" s="110"/>
      <c r="G78" s="110"/>
      <c r="H78" s="110"/>
      <c r="I78" s="112"/>
      <c r="J78" s="112"/>
      <c r="K78" s="110"/>
      <c r="L78" s="110"/>
      <c r="M78" s="110"/>
      <c r="N78" s="113"/>
      <c r="O78" s="110"/>
    </row>
    <row r="79" spans="2:15" ht="12.75">
      <c r="B79" s="110"/>
      <c r="C79" s="110"/>
      <c r="D79" s="111"/>
      <c r="E79" s="110"/>
      <c r="F79" s="110"/>
      <c r="G79" s="110"/>
      <c r="H79" s="110"/>
      <c r="I79" s="112"/>
      <c r="J79" s="112"/>
      <c r="K79" s="110"/>
      <c r="L79" s="110"/>
      <c r="M79" s="110"/>
      <c r="N79" s="113"/>
      <c r="O79" s="110"/>
    </row>
    <row r="80" spans="2:15" ht="12.75">
      <c r="B80" s="110"/>
      <c r="C80" s="110"/>
      <c r="D80" s="111"/>
      <c r="E80" s="110"/>
      <c r="F80" s="110"/>
      <c r="G80" s="110"/>
      <c r="H80" s="110"/>
      <c r="I80" s="112"/>
      <c r="J80" s="112"/>
      <c r="K80" s="110"/>
      <c r="L80" s="110"/>
      <c r="M80" s="110"/>
      <c r="N80" s="113"/>
      <c r="O80" s="110"/>
    </row>
    <row r="81" spans="2:15" ht="12.75">
      <c r="B81" s="110"/>
      <c r="C81" s="110"/>
      <c r="D81" s="111"/>
      <c r="E81" s="110"/>
      <c r="F81" s="110"/>
      <c r="G81" s="110"/>
      <c r="H81" s="110"/>
      <c r="I81" s="112"/>
      <c r="J81" s="112"/>
      <c r="K81" s="110"/>
      <c r="L81" s="110"/>
      <c r="M81" s="110"/>
      <c r="N81" s="113"/>
      <c r="O81" s="110"/>
    </row>
    <row r="82" spans="2:15" ht="12.75">
      <c r="B82" s="110"/>
      <c r="C82" s="110"/>
      <c r="D82" s="111"/>
      <c r="E82" s="110"/>
      <c r="F82" s="110"/>
      <c r="G82" s="110"/>
      <c r="H82" s="110"/>
      <c r="I82" s="112"/>
      <c r="J82" s="112"/>
      <c r="K82" s="110"/>
      <c r="L82" s="110"/>
      <c r="M82" s="110"/>
      <c r="N82" s="113"/>
      <c r="O82" s="110"/>
    </row>
    <row r="83" spans="2:15" ht="12.75">
      <c r="B83" s="110"/>
      <c r="C83" s="110"/>
      <c r="D83" s="111"/>
      <c r="E83" s="110"/>
      <c r="F83" s="110"/>
      <c r="G83" s="110"/>
      <c r="H83" s="110"/>
      <c r="I83" s="112"/>
      <c r="J83" s="112"/>
      <c r="K83" s="110"/>
      <c r="L83" s="110"/>
      <c r="M83" s="110"/>
      <c r="N83" s="113"/>
      <c r="O83" s="110"/>
    </row>
    <row r="84" spans="2:15" ht="12.75">
      <c r="B84" s="110"/>
      <c r="C84" s="110"/>
      <c r="D84" s="111"/>
      <c r="E84" s="110"/>
      <c r="F84" s="110"/>
      <c r="G84" s="110"/>
      <c r="H84" s="110"/>
      <c r="I84" s="112"/>
      <c r="J84" s="112"/>
      <c r="K84" s="110"/>
      <c r="L84" s="110"/>
      <c r="M84" s="110"/>
      <c r="N84" s="113"/>
      <c r="O84" s="110"/>
    </row>
    <row r="85" spans="2:15" ht="12.75">
      <c r="B85" s="110"/>
      <c r="C85" s="110"/>
      <c r="D85" s="111"/>
      <c r="E85" s="110"/>
      <c r="F85" s="110"/>
      <c r="G85" s="110"/>
      <c r="H85" s="110"/>
      <c r="I85" s="112"/>
      <c r="J85" s="112"/>
      <c r="K85" s="110"/>
      <c r="L85" s="110"/>
      <c r="M85" s="110"/>
      <c r="N85" s="113"/>
      <c r="O85" s="110"/>
    </row>
    <row r="86" spans="2:15" ht="12.75">
      <c r="B86" s="110"/>
      <c r="C86" s="110"/>
      <c r="D86" s="111"/>
      <c r="E86" s="110"/>
      <c r="F86" s="110"/>
      <c r="G86" s="110"/>
      <c r="H86" s="110"/>
      <c r="I86" s="112"/>
      <c r="J86" s="112"/>
      <c r="K86" s="110"/>
      <c r="L86" s="110"/>
      <c r="M86" s="110"/>
      <c r="N86" s="113"/>
      <c r="O86" s="110"/>
    </row>
    <row r="87" spans="2:15" ht="12.75">
      <c r="B87" s="110"/>
      <c r="C87" s="110"/>
      <c r="D87" s="111"/>
      <c r="E87" s="110"/>
      <c r="F87" s="110"/>
      <c r="G87" s="110"/>
      <c r="H87" s="110"/>
      <c r="I87" s="112"/>
      <c r="J87" s="112"/>
      <c r="K87" s="110"/>
      <c r="L87" s="110"/>
      <c r="M87" s="110"/>
      <c r="N87" s="113"/>
      <c r="O87" s="110"/>
    </row>
    <row r="88" spans="2:15" ht="12.75">
      <c r="B88" s="110"/>
      <c r="C88" s="110"/>
      <c r="D88" s="111"/>
      <c r="E88" s="110"/>
      <c r="F88" s="110"/>
      <c r="G88" s="110"/>
      <c r="H88" s="110"/>
      <c r="I88" s="112"/>
      <c r="J88" s="112"/>
      <c r="K88" s="110"/>
      <c r="L88" s="110"/>
      <c r="M88" s="110"/>
      <c r="N88" s="113"/>
      <c r="O88" s="110"/>
    </row>
    <row r="89" spans="2:15" ht="12.75">
      <c r="B89" s="110"/>
      <c r="C89" s="110"/>
      <c r="D89" s="111"/>
      <c r="E89" s="110"/>
      <c r="F89" s="110"/>
      <c r="G89" s="110"/>
      <c r="H89" s="110"/>
      <c r="I89" s="112"/>
      <c r="J89" s="112"/>
      <c r="K89" s="110"/>
      <c r="L89" s="110"/>
      <c r="M89" s="110"/>
      <c r="N89" s="113"/>
      <c r="O89" s="110"/>
    </row>
    <row r="90" spans="2:15" ht="12.75">
      <c r="B90" s="110"/>
      <c r="C90" s="110"/>
      <c r="D90" s="111"/>
      <c r="E90" s="110"/>
      <c r="F90" s="110"/>
      <c r="G90" s="110"/>
      <c r="H90" s="110"/>
      <c r="I90" s="112"/>
      <c r="J90" s="112"/>
      <c r="K90" s="110"/>
      <c r="L90" s="110"/>
      <c r="M90" s="110"/>
      <c r="N90" s="113"/>
      <c r="O90" s="110"/>
    </row>
    <row r="91" spans="2:15" ht="12.75">
      <c r="B91" s="110"/>
      <c r="C91" s="110"/>
      <c r="D91" s="111"/>
      <c r="E91" s="110"/>
      <c r="F91" s="110"/>
      <c r="G91" s="110"/>
      <c r="H91" s="110"/>
      <c r="I91" s="112"/>
      <c r="J91" s="112"/>
      <c r="K91" s="110"/>
      <c r="L91" s="110"/>
      <c r="M91" s="110"/>
      <c r="N91" s="113"/>
      <c r="O91" s="110"/>
    </row>
    <row r="92" spans="2:15" ht="12.75">
      <c r="B92" s="110"/>
      <c r="C92" s="110"/>
      <c r="D92" s="110"/>
      <c r="E92" s="110"/>
      <c r="F92" s="110"/>
      <c r="G92" s="110"/>
      <c r="H92" s="110"/>
      <c r="I92" s="112"/>
      <c r="J92" s="112"/>
      <c r="K92" s="110"/>
      <c r="L92" s="110"/>
      <c r="M92" s="110"/>
      <c r="N92" s="113"/>
      <c r="O92" s="110"/>
    </row>
    <row r="93" spans="2:15" ht="12.75">
      <c r="B93" s="110"/>
      <c r="C93" s="110"/>
      <c r="D93" s="110"/>
      <c r="E93" s="110"/>
      <c r="F93" s="110"/>
      <c r="G93" s="110"/>
      <c r="H93" s="110"/>
      <c r="I93" s="112"/>
      <c r="J93" s="112"/>
      <c r="K93" s="110"/>
      <c r="L93" s="110"/>
      <c r="M93" s="110"/>
      <c r="N93" s="113"/>
      <c r="O93" s="110"/>
    </row>
    <row r="94" spans="2:15" ht="12.75">
      <c r="B94" s="110"/>
      <c r="C94" s="110"/>
      <c r="D94" s="110"/>
      <c r="E94" s="110"/>
      <c r="F94" s="110"/>
      <c r="G94" s="110"/>
      <c r="H94" s="110"/>
      <c r="I94" s="112"/>
      <c r="J94" s="112"/>
      <c r="K94" s="110"/>
      <c r="L94" s="110"/>
      <c r="M94" s="110"/>
      <c r="N94" s="113"/>
      <c r="O94" s="110"/>
    </row>
    <row r="95" spans="2:15" ht="12.75">
      <c r="B95" s="110"/>
      <c r="C95" s="110"/>
      <c r="D95" s="110"/>
      <c r="E95" s="110"/>
      <c r="F95" s="110"/>
      <c r="G95" s="110"/>
      <c r="H95" s="110"/>
      <c r="I95" s="112"/>
      <c r="J95" s="112"/>
      <c r="K95" s="110"/>
      <c r="L95" s="110"/>
      <c r="M95" s="110"/>
      <c r="N95" s="113"/>
      <c r="O95" s="110"/>
    </row>
    <row r="96" spans="2:15" ht="12.75">
      <c r="B96" s="110"/>
      <c r="C96" s="110"/>
      <c r="D96" s="110"/>
      <c r="E96" s="110"/>
      <c r="F96" s="110"/>
      <c r="G96" s="110"/>
      <c r="H96" s="110"/>
      <c r="I96" s="112"/>
      <c r="J96" s="112"/>
      <c r="K96" s="110"/>
      <c r="L96" s="110"/>
      <c r="M96" s="110"/>
      <c r="N96" s="113"/>
      <c r="O96" s="110"/>
    </row>
    <row r="97" spans="2:15" ht="12.75">
      <c r="B97" s="110"/>
      <c r="C97" s="110"/>
      <c r="D97" s="110"/>
      <c r="E97" s="110"/>
      <c r="F97" s="110"/>
      <c r="G97" s="110"/>
      <c r="H97" s="110"/>
      <c r="I97" s="112"/>
      <c r="J97" s="112"/>
      <c r="K97" s="110"/>
      <c r="L97" s="110"/>
      <c r="M97" s="110"/>
      <c r="N97" s="113"/>
      <c r="O97" s="110"/>
    </row>
    <row r="98" spans="2:15" ht="12.75">
      <c r="B98" s="110"/>
      <c r="C98" s="110"/>
      <c r="D98" s="110"/>
      <c r="E98" s="110"/>
      <c r="F98" s="110"/>
      <c r="G98" s="110"/>
      <c r="H98" s="110"/>
      <c r="I98" s="112"/>
      <c r="J98" s="112"/>
      <c r="K98" s="110"/>
      <c r="L98" s="110"/>
      <c r="M98" s="110"/>
      <c r="N98" s="113"/>
      <c r="O98" s="110"/>
    </row>
    <row r="99" spans="2:15" ht="12.75">
      <c r="B99" s="110"/>
      <c r="C99" s="110"/>
      <c r="D99" s="110"/>
      <c r="E99" s="110"/>
      <c r="F99" s="110"/>
      <c r="G99" s="110"/>
      <c r="H99" s="110"/>
      <c r="I99" s="112"/>
      <c r="J99" s="112"/>
      <c r="K99" s="110"/>
      <c r="L99" s="110"/>
      <c r="M99" s="110"/>
      <c r="N99" s="113"/>
      <c r="O99" s="110"/>
    </row>
    <row r="100" spans="2:15" ht="12.75">
      <c r="B100" s="110"/>
      <c r="C100" s="110"/>
      <c r="D100" s="110"/>
      <c r="E100" s="110"/>
      <c r="F100" s="110"/>
      <c r="G100" s="110"/>
      <c r="H100" s="110"/>
      <c r="I100" s="112"/>
      <c r="J100" s="112"/>
      <c r="K100" s="110"/>
      <c r="L100" s="110"/>
      <c r="M100" s="110"/>
      <c r="N100" s="113"/>
      <c r="O100" s="110"/>
    </row>
    <row r="101" spans="2:15" ht="12.75">
      <c r="B101" s="110"/>
      <c r="C101" s="110"/>
      <c r="D101" s="110"/>
      <c r="E101" s="110"/>
      <c r="F101" s="110"/>
      <c r="G101" s="110"/>
      <c r="H101" s="110"/>
      <c r="I101" s="112"/>
      <c r="J101" s="112"/>
      <c r="K101" s="110"/>
      <c r="L101" s="110"/>
      <c r="M101" s="110"/>
      <c r="N101" s="113"/>
      <c r="O101" s="110"/>
    </row>
    <row r="102" spans="2:15" ht="12.75">
      <c r="B102" s="110"/>
      <c r="C102" s="110"/>
      <c r="D102" s="110"/>
      <c r="E102" s="110"/>
      <c r="F102" s="110"/>
      <c r="G102" s="110"/>
      <c r="H102" s="110"/>
      <c r="I102" s="112"/>
      <c r="J102" s="112"/>
      <c r="K102" s="110"/>
      <c r="L102" s="110"/>
      <c r="M102" s="110"/>
      <c r="N102" s="113"/>
      <c r="O102" s="110"/>
    </row>
    <row r="103" spans="2:15" ht="12.75">
      <c r="B103" s="110"/>
      <c r="C103" s="110"/>
      <c r="D103" s="110"/>
      <c r="E103" s="110"/>
      <c r="F103" s="110"/>
      <c r="G103" s="110"/>
      <c r="H103" s="110"/>
      <c r="I103" s="112"/>
      <c r="J103" s="112"/>
      <c r="K103" s="110"/>
      <c r="L103" s="110"/>
      <c r="M103" s="110"/>
      <c r="N103" s="113"/>
      <c r="O103" s="110"/>
    </row>
    <row r="104" spans="2:15" ht="12.75">
      <c r="B104" s="110"/>
      <c r="C104" s="110"/>
      <c r="D104" s="110"/>
      <c r="E104" s="110"/>
      <c r="F104" s="110"/>
      <c r="G104" s="110"/>
      <c r="H104" s="110"/>
      <c r="I104" s="112"/>
      <c r="J104" s="112"/>
      <c r="K104" s="110"/>
      <c r="L104" s="110"/>
      <c r="M104" s="110"/>
      <c r="N104" s="113"/>
      <c r="O104" s="110"/>
    </row>
    <row r="105" spans="2:15" ht="12.75">
      <c r="B105" s="110"/>
      <c r="C105" s="110"/>
      <c r="D105" s="110"/>
      <c r="E105" s="110"/>
      <c r="F105" s="110"/>
      <c r="G105" s="110"/>
      <c r="H105" s="110"/>
      <c r="I105" s="112"/>
      <c r="J105" s="112"/>
      <c r="K105" s="110"/>
      <c r="L105" s="110"/>
      <c r="M105" s="110"/>
      <c r="N105" s="113"/>
      <c r="O105" s="110"/>
    </row>
    <row r="106" spans="2:15" ht="12.75">
      <c r="B106" s="110"/>
      <c r="C106" s="110"/>
      <c r="D106" s="110"/>
      <c r="E106" s="110"/>
      <c r="F106" s="110"/>
      <c r="G106" s="110"/>
      <c r="H106" s="110"/>
      <c r="I106" s="112"/>
      <c r="J106" s="112"/>
      <c r="K106" s="110"/>
      <c r="L106" s="110"/>
      <c r="M106" s="110"/>
      <c r="N106" s="113"/>
      <c r="O106" s="110"/>
    </row>
    <row r="107" spans="2:15" ht="12.75">
      <c r="B107" s="110"/>
      <c r="C107" s="110"/>
      <c r="D107" s="110"/>
      <c r="E107" s="110"/>
      <c r="F107" s="110"/>
      <c r="G107" s="110"/>
      <c r="H107" s="110"/>
      <c r="I107" s="112"/>
      <c r="J107" s="112"/>
      <c r="K107" s="110"/>
      <c r="L107" s="110"/>
      <c r="M107" s="110"/>
      <c r="N107" s="113"/>
      <c r="O107" s="110"/>
    </row>
    <row r="108" ht="12.75">
      <c r="N108" s="114"/>
    </row>
    <row r="109" ht="12.75">
      <c r="N109" s="114"/>
    </row>
    <row r="110" ht="12.75">
      <c r="N110" s="114"/>
    </row>
    <row r="111" ht="12.75">
      <c r="N111" s="114"/>
    </row>
    <row r="112" ht="12.75">
      <c r="N112" s="114"/>
    </row>
    <row r="113" ht="12.75">
      <c r="N113" s="114"/>
    </row>
    <row r="114" ht="12.75">
      <c r="N114" s="114"/>
    </row>
    <row r="115" ht="12.75">
      <c r="N115" s="114"/>
    </row>
    <row r="116" ht="12.75">
      <c r="N116" s="114"/>
    </row>
    <row r="117" ht="12.75">
      <c r="N117" s="114"/>
    </row>
    <row r="118" ht="12.75">
      <c r="N118" s="114"/>
    </row>
    <row r="119" ht="12.75">
      <c r="N119" s="114"/>
    </row>
    <row r="120" ht="12.75">
      <c r="N120" s="114"/>
    </row>
    <row r="121" ht="12.75">
      <c r="N121" s="114"/>
    </row>
    <row r="122" ht="12.75">
      <c r="N122" s="114"/>
    </row>
  </sheetData>
  <mergeCells count="25">
    <mergeCell ref="F60:F66"/>
    <mergeCell ref="F67:F73"/>
    <mergeCell ref="F74:O74"/>
    <mergeCell ref="F35:O35"/>
    <mergeCell ref="B36:O36"/>
    <mergeCell ref="B37:B74"/>
    <mergeCell ref="F37:F41"/>
    <mergeCell ref="F42:O42"/>
    <mergeCell ref="F43:F50"/>
    <mergeCell ref="F51:O51"/>
    <mergeCell ref="F52:F58"/>
    <mergeCell ref="F59:O59"/>
    <mergeCell ref="F13:F18"/>
    <mergeCell ref="F19:O19"/>
    <mergeCell ref="F20:F25"/>
    <mergeCell ref="F27:O27"/>
    <mergeCell ref="F28:F34"/>
    <mergeCell ref="F5:F9"/>
    <mergeCell ref="C2:E2"/>
    <mergeCell ref="A3:A28"/>
    <mergeCell ref="B3:B35"/>
    <mergeCell ref="F3:O3"/>
    <mergeCell ref="F4:H4"/>
    <mergeCell ref="F10:F11"/>
    <mergeCell ref="F12:O12"/>
  </mergeCells>
  <conditionalFormatting sqref="J38">
    <cfRule type="expression" priority="1" dxfId="0" stopIfTrue="1">
      <formula>$B17</formula>
    </cfRule>
  </conditionalFormatting>
  <conditionalFormatting sqref="J17:J18 J20:J21 J23:J24 J47:J48 I43:J46 Q47 J39:J40 J52 J57:J58 I65:J65 I62:J63 J64 J66:J67 I68:J68 I69 J69:J73 I72:I73 I49:J50 J28 I29:J29 I30 J30:J34 I33:I34">
    <cfRule type="expression" priority="2" dxfId="0" stopIfTrue="1">
      <formula>$B17</formula>
    </cfRule>
  </conditionalFormatting>
  <conditionalFormatting sqref="I22:J22 J53:J56">
    <cfRule type="expression" priority="3" dxfId="0" stopIfTrue="1">
      <formula>$B21</formula>
    </cfRule>
  </conditionalFormatting>
  <conditionalFormatting sqref="I41:J41">
    <cfRule type="expression" priority="4" dxfId="0" stopIfTrue="1">
      <formula>$B52</formula>
    </cfRule>
  </conditionalFormatting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Standard</cp:lastModifiedBy>
  <dcterms:created xsi:type="dcterms:W3CDTF">2003-10-26T11:37:55Z</dcterms:created>
  <dcterms:modified xsi:type="dcterms:W3CDTF">2003-11-04T12:33:05Z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